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. Таразанова И.С\от Насонкиной А.А\Заказ ЭМ_2020\"/>
    </mc:Choice>
  </mc:AlternateContent>
  <xr:revisionPtr revIDLastSave="0" documentId="13_ncr:1_{C2BB2899-2419-4477-88F7-71A4F63AA722}" xr6:coauthVersionLast="45" xr6:coauthVersionMax="45" xr10:uidLastSave="{00000000-0000-0000-0000-000000000000}"/>
  <bookViews>
    <workbookView xWindow="-120" yWindow="-120" windowWidth="29040" windowHeight="15840" tabRatio="956" xr2:uid="{00000000-000D-0000-FFFF-FFFF00000000}"/>
  </bookViews>
  <sheets>
    <sheet name="все предметы_электронный носит" sheetId="1" r:id="rId1"/>
    <sheet name="ИЯ говорение_электронный носит" sheetId="3" r:id="rId2"/>
    <sheet name="Брайль ГВЭ" sheetId="4" r:id="rId3"/>
    <sheet name="Брайль ЕГЭ" sheetId="5" r:id="rId4"/>
    <sheet name="Бумажный носитель" sheetId="6" r:id="rId5"/>
  </sheets>
  <definedNames>
    <definedName name="_xlnm._FilterDatabase" localSheetId="0" hidden="1">'все предметы_электронный носит'!$A$5:$O$55</definedName>
    <definedName name="_xlnm._FilterDatabase" localSheetId="1" hidden="1">'ИЯ говорение_электронный носит'!$A$5:$J$27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2" i="6" l="1"/>
  <c r="F62" i="6" s="1"/>
  <c r="E63" i="6"/>
  <c r="E64" i="6"/>
  <c r="H64" i="6" s="1"/>
  <c r="E65" i="6"/>
  <c r="H65" i="6" s="1"/>
  <c r="E66" i="6"/>
  <c r="F66" i="6" s="1"/>
  <c r="E31" i="6"/>
  <c r="H31" i="6" s="1"/>
  <c r="E32" i="6"/>
  <c r="H32" i="6" s="1"/>
  <c r="E33" i="6"/>
  <c r="H33" i="6" s="1"/>
  <c r="E34" i="6"/>
  <c r="F34" i="6" s="1"/>
  <c r="E35" i="6"/>
  <c r="H35" i="6" s="1"/>
  <c r="E23" i="6"/>
  <c r="H23" i="6" s="1"/>
  <c r="E24" i="6"/>
  <c r="H24" i="6" s="1"/>
  <c r="E25" i="6"/>
  <c r="F25" i="6" s="1"/>
  <c r="E26" i="6"/>
  <c r="H26" i="6" s="1"/>
  <c r="E27" i="6"/>
  <c r="H27" i="6" s="1"/>
  <c r="J12" i="3"/>
  <c r="J13" i="3"/>
  <c r="J14" i="3"/>
  <c r="J15" i="3"/>
  <c r="J16" i="3"/>
  <c r="I12" i="3"/>
  <c r="I13" i="3"/>
  <c r="I14" i="3"/>
  <c r="I15" i="3"/>
  <c r="I16" i="3"/>
  <c r="H12" i="3"/>
  <c r="H13" i="3"/>
  <c r="H14" i="3"/>
  <c r="H15" i="3"/>
  <c r="H16" i="3"/>
  <c r="G15" i="3"/>
  <c r="F12" i="3"/>
  <c r="G12" i="3" s="1"/>
  <c r="F13" i="3"/>
  <c r="G13" i="3" s="1"/>
  <c r="F14" i="3"/>
  <c r="G14" i="3" s="1"/>
  <c r="F15" i="3"/>
  <c r="F16" i="3"/>
  <c r="G16" i="3" s="1"/>
  <c r="J66" i="6" l="1"/>
  <c r="K66" i="6" s="1"/>
  <c r="J62" i="6"/>
  <c r="K62" i="6" s="1"/>
  <c r="F65" i="6"/>
  <c r="G65" i="6" s="1"/>
  <c r="G66" i="6"/>
  <c r="G62" i="6"/>
  <c r="H63" i="6"/>
  <c r="F64" i="6"/>
  <c r="G64" i="6" s="1"/>
  <c r="H66" i="6"/>
  <c r="H62" i="6"/>
  <c r="F63" i="6"/>
  <c r="F33" i="6"/>
  <c r="G33" i="6" s="1"/>
  <c r="I33" i="6" s="1"/>
  <c r="H34" i="6"/>
  <c r="J34" i="6"/>
  <c r="K34" i="6" s="1"/>
  <c r="G34" i="6"/>
  <c r="I34" i="6" s="1"/>
  <c r="F32" i="6"/>
  <c r="G32" i="6" s="1"/>
  <c r="F35" i="6"/>
  <c r="F31" i="6"/>
  <c r="G31" i="6" s="1"/>
  <c r="F24" i="6"/>
  <c r="J24" i="6" s="1"/>
  <c r="K24" i="6" s="1"/>
  <c r="J25" i="6"/>
  <c r="K25" i="6" s="1"/>
  <c r="G25" i="6"/>
  <c r="I25" i="6" s="1"/>
  <c r="F27" i="6"/>
  <c r="F23" i="6"/>
  <c r="H25" i="6"/>
  <c r="F26" i="6"/>
  <c r="G27" i="6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J33" i="6" l="1"/>
  <c r="K33" i="6" s="1"/>
  <c r="L64" i="6"/>
  <c r="O64" i="6"/>
  <c r="N64" i="6"/>
  <c r="M64" i="6"/>
  <c r="M65" i="6"/>
  <c r="L65" i="6"/>
  <c r="O65" i="6"/>
  <c r="N65" i="6"/>
  <c r="N62" i="6"/>
  <c r="M62" i="6"/>
  <c r="L62" i="6"/>
  <c r="O62" i="6"/>
  <c r="N66" i="6"/>
  <c r="M66" i="6"/>
  <c r="L66" i="6"/>
  <c r="O66" i="6"/>
  <c r="I66" i="6"/>
  <c r="J63" i="6"/>
  <c r="K63" i="6" s="1"/>
  <c r="J64" i="6"/>
  <c r="K64" i="6" s="1"/>
  <c r="I64" i="6"/>
  <c r="I65" i="6"/>
  <c r="J65" i="6"/>
  <c r="K65" i="6" s="1"/>
  <c r="I62" i="6"/>
  <c r="G63" i="6"/>
  <c r="I63" i="6" s="1"/>
  <c r="L32" i="6"/>
  <c r="O32" i="6"/>
  <c r="N32" i="6"/>
  <c r="M32" i="6"/>
  <c r="J32" i="6"/>
  <c r="K32" i="6" s="1"/>
  <c r="I32" i="6"/>
  <c r="J31" i="6"/>
  <c r="K31" i="6" s="1"/>
  <c r="I31" i="6"/>
  <c r="N34" i="6"/>
  <c r="M34" i="6"/>
  <c r="L34" i="6"/>
  <c r="O34" i="6"/>
  <c r="J35" i="6"/>
  <c r="K35" i="6" s="1"/>
  <c r="O31" i="6"/>
  <c r="N31" i="6"/>
  <c r="M31" i="6"/>
  <c r="L31" i="6"/>
  <c r="M33" i="6"/>
  <c r="L33" i="6"/>
  <c r="O33" i="6"/>
  <c r="N33" i="6"/>
  <c r="G35" i="6"/>
  <c r="I35" i="6" s="1"/>
  <c r="G24" i="6"/>
  <c r="I24" i="6" s="1"/>
  <c r="J26" i="6"/>
  <c r="K26" i="6" s="1"/>
  <c r="J27" i="6"/>
  <c r="K27" i="6" s="1"/>
  <c r="I27" i="6"/>
  <c r="O27" i="6"/>
  <c r="L27" i="6"/>
  <c r="N27" i="6"/>
  <c r="M27" i="6"/>
  <c r="J23" i="6"/>
  <c r="K23" i="6" s="1"/>
  <c r="G23" i="6"/>
  <c r="M25" i="6"/>
  <c r="L25" i="6"/>
  <c r="N25" i="6"/>
  <c r="O25" i="6"/>
  <c r="G26" i="6"/>
  <c r="E60" i="6"/>
  <c r="F60" i="6" s="1"/>
  <c r="E61" i="6"/>
  <c r="E67" i="6"/>
  <c r="H67" i="6" s="1"/>
  <c r="E68" i="6"/>
  <c r="H68" i="6" s="1"/>
  <c r="E69" i="6"/>
  <c r="F69" i="6" s="1"/>
  <c r="E50" i="5"/>
  <c r="H50" i="5" s="1"/>
  <c r="E51" i="5"/>
  <c r="F51" i="5" s="1"/>
  <c r="E52" i="5"/>
  <c r="H52" i="5" s="1"/>
  <c r="E53" i="5"/>
  <c r="H53" i="5" s="1"/>
  <c r="E54" i="5"/>
  <c r="H54" i="5" s="1"/>
  <c r="E48" i="4"/>
  <c r="F48" i="4" s="1"/>
  <c r="E49" i="4"/>
  <c r="E50" i="4"/>
  <c r="H50" i="4" s="1"/>
  <c r="E51" i="4"/>
  <c r="F51" i="4" s="1"/>
  <c r="E52" i="4"/>
  <c r="F52" i="4" s="1"/>
  <c r="E53" i="4"/>
  <c r="F53" i="4" s="1"/>
  <c r="E54" i="4"/>
  <c r="H54" i="4" s="1"/>
  <c r="E27" i="3"/>
  <c r="D27" i="3"/>
  <c r="H50" i="1"/>
  <c r="F51" i="1"/>
  <c r="H52" i="1"/>
  <c r="H53" i="1"/>
  <c r="F54" i="1"/>
  <c r="J54" i="1" s="1"/>
  <c r="K54" i="1" s="1"/>
  <c r="O63" i="6" l="1"/>
  <c r="N63" i="6"/>
  <c r="M63" i="6"/>
  <c r="L63" i="6"/>
  <c r="N24" i="6"/>
  <c r="M24" i="6"/>
  <c r="L24" i="6"/>
  <c r="O35" i="6"/>
  <c r="N35" i="6"/>
  <c r="M35" i="6"/>
  <c r="L35" i="6"/>
  <c r="O24" i="6"/>
  <c r="N26" i="6"/>
  <c r="M26" i="6"/>
  <c r="L26" i="6"/>
  <c r="O26" i="6"/>
  <c r="O23" i="6"/>
  <c r="N23" i="6"/>
  <c r="M23" i="6"/>
  <c r="L23" i="6"/>
  <c r="I26" i="6"/>
  <c r="I23" i="6"/>
  <c r="F67" i="6"/>
  <c r="J67" i="6" s="1"/>
  <c r="K67" i="6" s="1"/>
  <c r="H69" i="6"/>
  <c r="H60" i="6"/>
  <c r="F54" i="5"/>
  <c r="H51" i="5"/>
  <c r="J69" i="6"/>
  <c r="K69" i="6" s="1"/>
  <c r="J60" i="6"/>
  <c r="K60" i="6" s="1"/>
  <c r="H54" i="1"/>
  <c r="F68" i="6"/>
  <c r="G69" i="6"/>
  <c r="G60" i="6"/>
  <c r="H61" i="6"/>
  <c r="H51" i="1"/>
  <c r="F50" i="5"/>
  <c r="J50" i="5" s="1"/>
  <c r="K50" i="5" s="1"/>
  <c r="F61" i="6"/>
  <c r="F50" i="1"/>
  <c r="J50" i="1" s="1"/>
  <c r="K50" i="1" s="1"/>
  <c r="G53" i="4"/>
  <c r="L53" i="4" s="1"/>
  <c r="H53" i="4"/>
  <c r="H49" i="4"/>
  <c r="F50" i="4"/>
  <c r="G50" i="4" s="1"/>
  <c r="L50" i="4" s="1"/>
  <c r="G51" i="4"/>
  <c r="L51" i="4" s="1"/>
  <c r="F54" i="4"/>
  <c r="F49" i="4"/>
  <c r="J49" i="4" s="1"/>
  <c r="K49" i="4" s="1"/>
  <c r="J51" i="1"/>
  <c r="K51" i="1" s="1"/>
  <c r="G51" i="1"/>
  <c r="F53" i="1"/>
  <c r="G53" i="1" s="1"/>
  <c r="G54" i="1"/>
  <c r="G50" i="1"/>
  <c r="F52" i="1"/>
  <c r="J51" i="5"/>
  <c r="K51" i="5" s="1"/>
  <c r="G51" i="5"/>
  <c r="I51" i="5" s="1"/>
  <c r="J54" i="5"/>
  <c r="K54" i="5" s="1"/>
  <c r="F53" i="5"/>
  <c r="G54" i="5"/>
  <c r="G50" i="5"/>
  <c r="F52" i="5"/>
  <c r="G53" i="5"/>
  <c r="I51" i="4"/>
  <c r="J52" i="4"/>
  <c r="K52" i="4" s="1"/>
  <c r="J48" i="4"/>
  <c r="K48" i="4" s="1"/>
  <c r="J51" i="4"/>
  <c r="K51" i="4" s="1"/>
  <c r="H52" i="4"/>
  <c r="H48" i="4"/>
  <c r="J50" i="4"/>
  <c r="K50" i="4" s="1"/>
  <c r="G52" i="4"/>
  <c r="L52" i="4" s="1"/>
  <c r="G48" i="4"/>
  <c r="L48" i="4" s="1"/>
  <c r="H51" i="4"/>
  <c r="J53" i="4"/>
  <c r="K53" i="4" s="1"/>
  <c r="E59" i="6"/>
  <c r="E58" i="6"/>
  <c r="F58" i="6" s="1"/>
  <c r="E57" i="6"/>
  <c r="F57" i="6" s="1"/>
  <c r="E56" i="6"/>
  <c r="H56" i="6" s="1"/>
  <c r="E55" i="6"/>
  <c r="E54" i="6"/>
  <c r="F54" i="6" s="1"/>
  <c r="E53" i="6"/>
  <c r="F53" i="6" s="1"/>
  <c r="E52" i="6"/>
  <c r="H52" i="6" s="1"/>
  <c r="E51" i="6"/>
  <c r="E50" i="6"/>
  <c r="F50" i="6" s="1"/>
  <c r="E49" i="6"/>
  <c r="F49" i="6" s="1"/>
  <c r="E48" i="6"/>
  <c r="H48" i="6" s="1"/>
  <c r="E47" i="6"/>
  <c r="E46" i="6"/>
  <c r="F46" i="6" s="1"/>
  <c r="E45" i="6"/>
  <c r="F45" i="6" s="1"/>
  <c r="E44" i="6"/>
  <c r="H44" i="6" s="1"/>
  <c r="E43" i="6"/>
  <c r="E42" i="6"/>
  <c r="F42" i="6" s="1"/>
  <c r="E41" i="6"/>
  <c r="F41" i="6" s="1"/>
  <c r="E40" i="6"/>
  <c r="H40" i="6" s="1"/>
  <c r="E39" i="6"/>
  <c r="E38" i="6"/>
  <c r="F38" i="6" s="1"/>
  <c r="E37" i="6"/>
  <c r="H37" i="6" s="1"/>
  <c r="E36" i="6"/>
  <c r="H36" i="6" s="1"/>
  <c r="E30" i="6"/>
  <c r="E29" i="6"/>
  <c r="F29" i="6" s="1"/>
  <c r="E28" i="6"/>
  <c r="H28" i="6" s="1"/>
  <c r="E22" i="6"/>
  <c r="H22" i="6" s="1"/>
  <c r="E21" i="6"/>
  <c r="E20" i="6"/>
  <c r="F20" i="6" s="1"/>
  <c r="J20" i="6" s="1"/>
  <c r="K20" i="6" s="1"/>
  <c r="E19" i="6"/>
  <c r="H19" i="6" s="1"/>
  <c r="E18" i="6"/>
  <c r="H18" i="6" s="1"/>
  <c r="E17" i="6"/>
  <c r="E16" i="6"/>
  <c r="F16" i="6" s="1"/>
  <c r="J16" i="6" s="1"/>
  <c r="K16" i="6" s="1"/>
  <c r="E15" i="6"/>
  <c r="H15" i="6" s="1"/>
  <c r="E14" i="6"/>
  <c r="H14" i="6" s="1"/>
  <c r="E13" i="6"/>
  <c r="E12" i="6"/>
  <c r="F12" i="6" s="1"/>
  <c r="J12" i="6" s="1"/>
  <c r="K12" i="6" s="1"/>
  <c r="E11" i="6"/>
  <c r="H11" i="6" s="1"/>
  <c r="E10" i="6"/>
  <c r="H10" i="6" s="1"/>
  <c r="E9" i="6"/>
  <c r="E8" i="6"/>
  <c r="F8" i="6" s="1"/>
  <c r="J8" i="6" s="1"/>
  <c r="K8" i="6" s="1"/>
  <c r="E7" i="6"/>
  <c r="E49" i="5"/>
  <c r="H49" i="5" s="1"/>
  <c r="E48" i="5"/>
  <c r="F48" i="5" s="1"/>
  <c r="G48" i="5" s="1"/>
  <c r="E47" i="5"/>
  <c r="H47" i="5" s="1"/>
  <c r="E46" i="5"/>
  <c r="E45" i="5"/>
  <c r="H45" i="5" s="1"/>
  <c r="E44" i="5"/>
  <c r="F44" i="5" s="1"/>
  <c r="E43" i="5"/>
  <c r="H43" i="5" s="1"/>
  <c r="E42" i="5"/>
  <c r="E41" i="5"/>
  <c r="H41" i="5" s="1"/>
  <c r="E40" i="5"/>
  <c r="F40" i="5" s="1"/>
  <c r="E39" i="5"/>
  <c r="H39" i="5" s="1"/>
  <c r="E38" i="5"/>
  <c r="E37" i="5"/>
  <c r="H37" i="5" s="1"/>
  <c r="E36" i="5"/>
  <c r="F36" i="5" s="1"/>
  <c r="E35" i="5"/>
  <c r="H35" i="5" s="1"/>
  <c r="E34" i="5"/>
  <c r="E33" i="5"/>
  <c r="H33" i="5" s="1"/>
  <c r="E32" i="5"/>
  <c r="H32" i="5" s="1"/>
  <c r="E31" i="5"/>
  <c r="H31" i="5" s="1"/>
  <c r="E30" i="5"/>
  <c r="E29" i="5"/>
  <c r="H29" i="5" s="1"/>
  <c r="E28" i="5"/>
  <c r="F28" i="5" s="1"/>
  <c r="J28" i="5" s="1"/>
  <c r="K28" i="5" s="1"/>
  <c r="E27" i="5"/>
  <c r="H27" i="5" s="1"/>
  <c r="E26" i="5"/>
  <c r="E25" i="5"/>
  <c r="F25" i="5" s="1"/>
  <c r="E24" i="5"/>
  <c r="H24" i="5" s="1"/>
  <c r="E23" i="5"/>
  <c r="H23" i="5" s="1"/>
  <c r="E22" i="5"/>
  <c r="F22" i="5" s="1"/>
  <c r="J22" i="5" s="1"/>
  <c r="K22" i="5" s="1"/>
  <c r="E21" i="5"/>
  <c r="H21" i="5" s="1"/>
  <c r="E20" i="5"/>
  <c r="H20" i="5" s="1"/>
  <c r="E19" i="5"/>
  <c r="H19" i="5" s="1"/>
  <c r="E18" i="5"/>
  <c r="F18" i="5" s="1"/>
  <c r="E17" i="5"/>
  <c r="H17" i="5" s="1"/>
  <c r="E16" i="5"/>
  <c r="H16" i="5" s="1"/>
  <c r="E15" i="5"/>
  <c r="H15" i="5" s="1"/>
  <c r="E14" i="5"/>
  <c r="F14" i="5" s="1"/>
  <c r="E13" i="5"/>
  <c r="F13" i="5" s="1"/>
  <c r="E12" i="5"/>
  <c r="H12" i="5" s="1"/>
  <c r="E11" i="5"/>
  <c r="H11" i="5" s="1"/>
  <c r="E10" i="5"/>
  <c r="F10" i="5" s="1"/>
  <c r="E9" i="5"/>
  <c r="H9" i="5" s="1"/>
  <c r="E8" i="5"/>
  <c r="H8" i="5" s="1"/>
  <c r="E7" i="5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H10" i="4" s="1"/>
  <c r="E9" i="4"/>
  <c r="H9" i="4" s="1"/>
  <c r="E8" i="4"/>
  <c r="H8" i="4" s="1"/>
  <c r="E7" i="4"/>
  <c r="H7" i="4" s="1"/>
  <c r="E70" i="6" l="1"/>
  <c r="I53" i="4"/>
  <c r="G67" i="6"/>
  <c r="I67" i="6" s="1"/>
  <c r="F8" i="5"/>
  <c r="H7" i="6"/>
  <c r="F10" i="4"/>
  <c r="G10" i="4" s="1"/>
  <c r="L10" i="4" s="1"/>
  <c r="H7" i="5"/>
  <c r="E55" i="5"/>
  <c r="F35" i="5"/>
  <c r="J61" i="6"/>
  <c r="K61" i="6" s="1"/>
  <c r="N60" i="6"/>
  <c r="L60" i="6"/>
  <c r="M60" i="6"/>
  <c r="O60" i="6"/>
  <c r="N67" i="6"/>
  <c r="N69" i="6"/>
  <c r="M69" i="6"/>
  <c r="L69" i="6"/>
  <c r="O69" i="6"/>
  <c r="G61" i="6"/>
  <c r="I61" i="6" s="1"/>
  <c r="I69" i="6"/>
  <c r="G68" i="6"/>
  <c r="J68" i="6"/>
  <c r="K68" i="6" s="1"/>
  <c r="I60" i="6"/>
  <c r="G54" i="4"/>
  <c r="L54" i="4" s="1"/>
  <c r="F7" i="4"/>
  <c r="E55" i="4"/>
  <c r="H12" i="4"/>
  <c r="F12" i="4"/>
  <c r="G12" i="4" s="1"/>
  <c r="J54" i="4"/>
  <c r="K54" i="4" s="1"/>
  <c r="I50" i="4"/>
  <c r="G49" i="4"/>
  <c r="L49" i="4" s="1"/>
  <c r="M53" i="1"/>
  <c r="L53" i="1"/>
  <c r="O53" i="1"/>
  <c r="N53" i="1"/>
  <c r="N50" i="1"/>
  <c r="M50" i="1"/>
  <c r="L50" i="1"/>
  <c r="O50" i="1"/>
  <c r="O51" i="1"/>
  <c r="N51" i="1"/>
  <c r="M51" i="1"/>
  <c r="L51" i="1"/>
  <c r="J52" i="1"/>
  <c r="K52" i="1" s="1"/>
  <c r="N54" i="1"/>
  <c r="M54" i="1"/>
  <c r="L54" i="1"/>
  <c r="O54" i="1"/>
  <c r="I51" i="1"/>
  <c r="I50" i="1"/>
  <c r="I53" i="1"/>
  <c r="J53" i="1"/>
  <c r="K53" i="1" s="1"/>
  <c r="I54" i="1"/>
  <c r="G52" i="1"/>
  <c r="I52" i="1" s="1"/>
  <c r="L12" i="4"/>
  <c r="H29" i="6"/>
  <c r="H41" i="6"/>
  <c r="H49" i="6"/>
  <c r="H12" i="6"/>
  <c r="H53" i="6"/>
  <c r="H8" i="6"/>
  <c r="H16" i="6"/>
  <c r="H45" i="6"/>
  <c r="J52" i="5"/>
  <c r="K52" i="5" s="1"/>
  <c r="H18" i="5"/>
  <c r="F23" i="5"/>
  <c r="J23" i="5" s="1"/>
  <c r="K23" i="5" s="1"/>
  <c r="M50" i="5"/>
  <c r="L50" i="5"/>
  <c r="O50" i="5"/>
  <c r="N50" i="5"/>
  <c r="F9" i="5"/>
  <c r="J9" i="5" s="1"/>
  <c r="K9" i="5" s="1"/>
  <c r="G36" i="5"/>
  <c r="N36" i="5" s="1"/>
  <c r="F39" i="5"/>
  <c r="J39" i="5" s="1"/>
  <c r="K39" i="5" s="1"/>
  <c r="M54" i="5"/>
  <c r="L54" i="5"/>
  <c r="O54" i="5"/>
  <c r="N54" i="5"/>
  <c r="I54" i="5"/>
  <c r="I50" i="5"/>
  <c r="F24" i="5"/>
  <c r="J24" i="5" s="1"/>
  <c r="K24" i="5" s="1"/>
  <c r="L53" i="5"/>
  <c r="O53" i="5"/>
  <c r="N53" i="5"/>
  <c r="M53" i="5"/>
  <c r="J53" i="5"/>
  <c r="K53" i="5" s="1"/>
  <c r="I53" i="5"/>
  <c r="N51" i="5"/>
  <c r="M51" i="5"/>
  <c r="L51" i="5"/>
  <c r="O51" i="5"/>
  <c r="G52" i="5"/>
  <c r="F16" i="5"/>
  <c r="G16" i="5" s="1"/>
  <c r="G28" i="5"/>
  <c r="O28" i="5" s="1"/>
  <c r="F32" i="5"/>
  <c r="J32" i="5" s="1"/>
  <c r="K32" i="5" s="1"/>
  <c r="F43" i="5"/>
  <c r="G43" i="5" s="1"/>
  <c r="G9" i="5"/>
  <c r="N9" i="5" s="1"/>
  <c r="F17" i="5"/>
  <c r="J17" i="5" s="1"/>
  <c r="K17" i="5" s="1"/>
  <c r="H28" i="5"/>
  <c r="F31" i="5"/>
  <c r="J31" i="5" s="1"/>
  <c r="K31" i="5" s="1"/>
  <c r="H44" i="5"/>
  <c r="I52" i="4"/>
  <c r="I48" i="4"/>
  <c r="F9" i="4"/>
  <c r="G9" i="4" s="1"/>
  <c r="L9" i="4" s="1"/>
  <c r="F8" i="4"/>
  <c r="G8" i="4" s="1"/>
  <c r="L8" i="4" s="1"/>
  <c r="F27" i="5"/>
  <c r="J27" i="5" s="1"/>
  <c r="K27" i="5" s="1"/>
  <c r="H57" i="6"/>
  <c r="H20" i="6"/>
  <c r="F40" i="6"/>
  <c r="G40" i="6" s="1"/>
  <c r="O40" i="6" s="1"/>
  <c r="F44" i="6"/>
  <c r="G44" i="6" s="1"/>
  <c r="L44" i="6" s="1"/>
  <c r="F48" i="6"/>
  <c r="G48" i="6" s="1"/>
  <c r="O48" i="6" s="1"/>
  <c r="F52" i="6"/>
  <c r="G52" i="6" s="1"/>
  <c r="L52" i="6" s="1"/>
  <c r="F56" i="6"/>
  <c r="G56" i="6" s="1"/>
  <c r="M56" i="6" s="1"/>
  <c r="F36" i="6"/>
  <c r="J36" i="6" s="1"/>
  <c r="K36" i="6" s="1"/>
  <c r="H38" i="6"/>
  <c r="H42" i="6"/>
  <c r="H46" i="6"/>
  <c r="H50" i="6"/>
  <c r="H54" i="6"/>
  <c r="H58" i="6"/>
  <c r="F10" i="6"/>
  <c r="J10" i="6" s="1"/>
  <c r="K10" i="6" s="1"/>
  <c r="F14" i="6"/>
  <c r="J14" i="6" s="1"/>
  <c r="K14" i="6" s="1"/>
  <c r="F18" i="6"/>
  <c r="J18" i="6" s="1"/>
  <c r="K18" i="6" s="1"/>
  <c r="F7" i="6"/>
  <c r="G8" i="6"/>
  <c r="I8" i="6" s="1"/>
  <c r="H9" i="6"/>
  <c r="F11" i="6"/>
  <c r="G12" i="6"/>
  <c r="I12" i="6" s="1"/>
  <c r="H13" i="6"/>
  <c r="F15" i="6"/>
  <c r="G16" i="6"/>
  <c r="I16" i="6" s="1"/>
  <c r="H17" i="6"/>
  <c r="F19" i="6"/>
  <c r="G19" i="6" s="1"/>
  <c r="G20" i="6"/>
  <c r="I20" i="6" s="1"/>
  <c r="F30" i="6"/>
  <c r="H30" i="6"/>
  <c r="J38" i="6"/>
  <c r="K38" i="6" s="1"/>
  <c r="J29" i="6"/>
  <c r="K29" i="6" s="1"/>
  <c r="L40" i="6"/>
  <c r="J42" i="6"/>
  <c r="K42" i="6" s="1"/>
  <c r="J46" i="6"/>
  <c r="K46" i="6" s="1"/>
  <c r="J50" i="6"/>
  <c r="K50" i="6" s="1"/>
  <c r="J54" i="6"/>
  <c r="K54" i="6" s="1"/>
  <c r="J58" i="6"/>
  <c r="K58" i="6" s="1"/>
  <c r="F9" i="6"/>
  <c r="F13" i="6"/>
  <c r="F17" i="6"/>
  <c r="F21" i="6"/>
  <c r="G21" i="6" s="1"/>
  <c r="F22" i="6"/>
  <c r="H21" i="6"/>
  <c r="G41" i="6"/>
  <c r="J41" i="6"/>
  <c r="K41" i="6" s="1"/>
  <c r="G45" i="6"/>
  <c r="J45" i="6"/>
  <c r="K45" i="6" s="1"/>
  <c r="G49" i="6"/>
  <c r="J49" i="6"/>
  <c r="K49" i="6" s="1"/>
  <c r="G53" i="6"/>
  <c r="J53" i="6"/>
  <c r="K53" i="6" s="1"/>
  <c r="G57" i="6"/>
  <c r="J57" i="6"/>
  <c r="K57" i="6" s="1"/>
  <c r="F28" i="6"/>
  <c r="G29" i="6"/>
  <c r="F37" i="6"/>
  <c r="G38" i="6"/>
  <c r="H39" i="6"/>
  <c r="G42" i="6"/>
  <c r="I42" i="6" s="1"/>
  <c r="H43" i="6"/>
  <c r="G46" i="6"/>
  <c r="H47" i="6"/>
  <c r="G50" i="6"/>
  <c r="H51" i="6"/>
  <c r="G54" i="6"/>
  <c r="I54" i="6" s="1"/>
  <c r="H55" i="6"/>
  <c r="G58" i="6"/>
  <c r="I58" i="6" s="1"/>
  <c r="H59" i="6"/>
  <c r="F39" i="6"/>
  <c r="F43" i="6"/>
  <c r="G43" i="6" s="1"/>
  <c r="F47" i="6"/>
  <c r="F51" i="6"/>
  <c r="F55" i="6"/>
  <c r="F59" i="6"/>
  <c r="G59" i="6" s="1"/>
  <c r="H10" i="5"/>
  <c r="J13" i="5"/>
  <c r="K13" i="5" s="1"/>
  <c r="G13" i="5"/>
  <c r="N13" i="5" s="1"/>
  <c r="F12" i="5"/>
  <c r="G12" i="5" s="1"/>
  <c r="I12" i="5" s="1"/>
  <c r="H13" i="5"/>
  <c r="F21" i="5"/>
  <c r="J21" i="5" s="1"/>
  <c r="K21" i="5" s="1"/>
  <c r="G22" i="5"/>
  <c r="N22" i="5" s="1"/>
  <c r="H25" i="5"/>
  <c r="H48" i="5"/>
  <c r="H14" i="5"/>
  <c r="F20" i="5"/>
  <c r="J20" i="5" s="1"/>
  <c r="K20" i="5" s="1"/>
  <c r="H36" i="5"/>
  <c r="H40" i="5"/>
  <c r="F47" i="5"/>
  <c r="G47" i="5" s="1"/>
  <c r="N48" i="5"/>
  <c r="M48" i="5"/>
  <c r="L48" i="5"/>
  <c r="O48" i="5"/>
  <c r="G10" i="5"/>
  <c r="I10" i="5" s="1"/>
  <c r="J10" i="5"/>
  <c r="K10" i="5" s="1"/>
  <c r="G14" i="5"/>
  <c r="I14" i="5" s="1"/>
  <c r="J14" i="5"/>
  <c r="K14" i="5" s="1"/>
  <c r="G18" i="5"/>
  <c r="I18" i="5" s="1"/>
  <c r="J18" i="5"/>
  <c r="K18" i="5" s="1"/>
  <c r="G35" i="5"/>
  <c r="I35" i="5" s="1"/>
  <c r="G8" i="5"/>
  <c r="F11" i="5"/>
  <c r="G11" i="5" s="1"/>
  <c r="F15" i="5"/>
  <c r="G15" i="5" s="1"/>
  <c r="F19" i="5"/>
  <c r="H22" i="5"/>
  <c r="G25" i="5"/>
  <c r="J25" i="5"/>
  <c r="K25" i="5" s="1"/>
  <c r="L28" i="5"/>
  <c r="J35" i="5"/>
  <c r="K35" i="5" s="1"/>
  <c r="J44" i="5"/>
  <c r="K44" i="5" s="1"/>
  <c r="H46" i="5"/>
  <c r="F46" i="5"/>
  <c r="G46" i="5" s="1"/>
  <c r="J8" i="5"/>
  <c r="K8" i="5" s="1"/>
  <c r="H26" i="5"/>
  <c r="F26" i="5"/>
  <c r="G26" i="5" s="1"/>
  <c r="H30" i="5"/>
  <c r="F30" i="5"/>
  <c r="G30" i="5" s="1"/>
  <c r="H34" i="5"/>
  <c r="F34" i="5"/>
  <c r="G34" i="5" s="1"/>
  <c r="L36" i="5"/>
  <c r="J48" i="5"/>
  <c r="K48" i="5" s="1"/>
  <c r="I48" i="5"/>
  <c r="F7" i="5"/>
  <c r="I9" i="5"/>
  <c r="G19" i="5"/>
  <c r="O22" i="5"/>
  <c r="J40" i="5"/>
  <c r="K40" i="5" s="1"/>
  <c r="H42" i="5"/>
  <c r="F42" i="5"/>
  <c r="G42" i="5" s="1"/>
  <c r="G44" i="5"/>
  <c r="I44" i="5" s="1"/>
  <c r="J36" i="5"/>
  <c r="K36" i="5" s="1"/>
  <c r="H38" i="5"/>
  <c r="F38" i="5"/>
  <c r="G38" i="5" s="1"/>
  <c r="G39" i="5"/>
  <c r="I39" i="5" s="1"/>
  <c r="G40" i="5"/>
  <c r="I40" i="5" s="1"/>
  <c r="G27" i="5"/>
  <c r="I27" i="5" s="1"/>
  <c r="G31" i="5"/>
  <c r="I31" i="5" s="1"/>
  <c r="F29" i="5"/>
  <c r="G29" i="5" s="1"/>
  <c r="F33" i="5"/>
  <c r="G33" i="5" s="1"/>
  <c r="F37" i="5"/>
  <c r="F41" i="5"/>
  <c r="G41" i="5" s="1"/>
  <c r="F45" i="5"/>
  <c r="F49" i="5"/>
  <c r="H24" i="4"/>
  <c r="F24" i="4"/>
  <c r="H26" i="4"/>
  <c r="F26" i="4"/>
  <c r="G26" i="4" s="1"/>
  <c r="L26" i="4" s="1"/>
  <c r="H28" i="4"/>
  <c r="F28" i="4"/>
  <c r="H30" i="4"/>
  <c r="F30" i="4"/>
  <c r="G30" i="4" s="1"/>
  <c r="L30" i="4" s="1"/>
  <c r="H32" i="4"/>
  <c r="F32" i="4"/>
  <c r="H34" i="4"/>
  <c r="F34" i="4"/>
  <c r="G34" i="4" s="1"/>
  <c r="L34" i="4" s="1"/>
  <c r="H36" i="4"/>
  <c r="F36" i="4"/>
  <c r="G36" i="4" s="1"/>
  <c r="L36" i="4" s="1"/>
  <c r="H38" i="4"/>
  <c r="F38" i="4"/>
  <c r="G38" i="4" s="1"/>
  <c r="L38" i="4" s="1"/>
  <c r="H40" i="4"/>
  <c r="F40" i="4"/>
  <c r="H42" i="4"/>
  <c r="F42" i="4"/>
  <c r="G42" i="4" s="1"/>
  <c r="L42" i="4" s="1"/>
  <c r="H44" i="4"/>
  <c r="F44" i="4"/>
  <c r="G44" i="4" s="1"/>
  <c r="L44" i="4" s="1"/>
  <c r="H46" i="4"/>
  <c r="F46" i="4"/>
  <c r="G46" i="4" s="1"/>
  <c r="L46" i="4" s="1"/>
  <c r="I9" i="4"/>
  <c r="I10" i="4"/>
  <c r="F11" i="4"/>
  <c r="H14" i="4"/>
  <c r="F14" i="4"/>
  <c r="G14" i="4" s="1"/>
  <c r="L14" i="4" s="1"/>
  <c r="H17" i="4"/>
  <c r="F17" i="4"/>
  <c r="G17" i="4" s="1"/>
  <c r="L17" i="4" s="1"/>
  <c r="H19" i="4"/>
  <c r="F19" i="4"/>
  <c r="G19" i="4" s="1"/>
  <c r="L19" i="4" s="1"/>
  <c r="H20" i="4"/>
  <c r="F20" i="4"/>
  <c r="G20" i="4" s="1"/>
  <c r="L20" i="4" s="1"/>
  <c r="H22" i="4"/>
  <c r="F22" i="4"/>
  <c r="G22" i="4" s="1"/>
  <c r="L22" i="4" s="1"/>
  <c r="H25" i="4"/>
  <c r="F25" i="4"/>
  <c r="H27" i="4"/>
  <c r="F27" i="4"/>
  <c r="G27" i="4" s="1"/>
  <c r="L27" i="4" s="1"/>
  <c r="H29" i="4"/>
  <c r="F29" i="4"/>
  <c r="G29" i="4" s="1"/>
  <c r="L29" i="4" s="1"/>
  <c r="H31" i="4"/>
  <c r="F31" i="4"/>
  <c r="G31" i="4" s="1"/>
  <c r="L31" i="4" s="1"/>
  <c r="H33" i="4"/>
  <c r="F33" i="4"/>
  <c r="H35" i="4"/>
  <c r="F35" i="4"/>
  <c r="G35" i="4" s="1"/>
  <c r="L35" i="4" s="1"/>
  <c r="H37" i="4"/>
  <c r="F37" i="4"/>
  <c r="G37" i="4" s="1"/>
  <c r="L37" i="4" s="1"/>
  <c r="H39" i="4"/>
  <c r="F39" i="4"/>
  <c r="G39" i="4" s="1"/>
  <c r="L39" i="4" s="1"/>
  <c r="H41" i="4"/>
  <c r="F41" i="4"/>
  <c r="H43" i="4"/>
  <c r="F43" i="4"/>
  <c r="G43" i="4" s="1"/>
  <c r="L43" i="4" s="1"/>
  <c r="H45" i="4"/>
  <c r="F45" i="4"/>
  <c r="H47" i="4"/>
  <c r="G47" i="4"/>
  <c r="L47" i="4" s="1"/>
  <c r="F47" i="4"/>
  <c r="J8" i="4"/>
  <c r="K8" i="4" s="1"/>
  <c r="J10" i="4"/>
  <c r="K10" i="4" s="1"/>
  <c r="H11" i="4"/>
  <c r="H13" i="4"/>
  <c r="F13" i="4"/>
  <c r="G13" i="4" s="1"/>
  <c r="L13" i="4" s="1"/>
  <c r="H15" i="4"/>
  <c r="F15" i="4"/>
  <c r="G15" i="4" s="1"/>
  <c r="L15" i="4" s="1"/>
  <c r="H16" i="4"/>
  <c r="F16" i="4"/>
  <c r="G16" i="4" s="1"/>
  <c r="L16" i="4" s="1"/>
  <c r="H18" i="4"/>
  <c r="F18" i="4"/>
  <c r="G18" i="4" s="1"/>
  <c r="L18" i="4" s="1"/>
  <c r="H21" i="4"/>
  <c r="F21" i="4"/>
  <c r="G21" i="4" s="1"/>
  <c r="L21" i="4" s="1"/>
  <c r="H23" i="4"/>
  <c r="F23" i="4"/>
  <c r="G23" i="4" s="1"/>
  <c r="L23" i="4" s="1"/>
  <c r="J12" i="4"/>
  <c r="O67" i="6" l="1"/>
  <c r="M67" i="6"/>
  <c r="H70" i="6"/>
  <c r="F70" i="6"/>
  <c r="J9" i="4"/>
  <c r="K9" i="4" s="1"/>
  <c r="H55" i="4"/>
  <c r="L67" i="6"/>
  <c r="O56" i="6"/>
  <c r="M48" i="6"/>
  <c r="G36" i="6"/>
  <c r="I36" i="6" s="1"/>
  <c r="L48" i="6"/>
  <c r="G23" i="5"/>
  <c r="M68" i="6"/>
  <c r="O68" i="6"/>
  <c r="L68" i="6"/>
  <c r="N68" i="6"/>
  <c r="H55" i="5"/>
  <c r="I36" i="5"/>
  <c r="F55" i="5"/>
  <c r="J12" i="5"/>
  <c r="K12" i="5" s="1"/>
  <c r="G20" i="5"/>
  <c r="G21" i="5"/>
  <c r="I56" i="6"/>
  <c r="I68" i="6"/>
  <c r="I8" i="4"/>
  <c r="O9" i="5"/>
  <c r="J56" i="6"/>
  <c r="K56" i="6" s="1"/>
  <c r="J16" i="5"/>
  <c r="K16" i="5" s="1"/>
  <c r="M9" i="5"/>
  <c r="N56" i="6"/>
  <c r="M40" i="6"/>
  <c r="O61" i="6"/>
  <c r="N61" i="6"/>
  <c r="L61" i="6"/>
  <c r="M61" i="6"/>
  <c r="G7" i="4"/>
  <c r="F55" i="4"/>
  <c r="J7" i="4"/>
  <c r="K7" i="4" s="1"/>
  <c r="I12" i="4"/>
  <c r="I54" i="4"/>
  <c r="I49" i="4"/>
  <c r="L52" i="1"/>
  <c r="O52" i="1"/>
  <c r="N52" i="1"/>
  <c r="M52" i="1"/>
  <c r="K12" i="4"/>
  <c r="M52" i="6"/>
  <c r="G14" i="6"/>
  <c r="M14" i="6" s="1"/>
  <c r="I48" i="6"/>
  <c r="J44" i="6"/>
  <c r="K44" i="6" s="1"/>
  <c r="M44" i="6"/>
  <c r="J40" i="6"/>
  <c r="K40" i="6" s="1"/>
  <c r="L56" i="6"/>
  <c r="N44" i="6"/>
  <c r="N40" i="6"/>
  <c r="I40" i="6"/>
  <c r="O44" i="6"/>
  <c r="G18" i="6"/>
  <c r="N18" i="6" s="1"/>
  <c r="O13" i="5"/>
  <c r="M28" i="5"/>
  <c r="I21" i="5"/>
  <c r="J47" i="5"/>
  <c r="K47" i="5" s="1"/>
  <c r="M13" i="5"/>
  <c r="M36" i="5"/>
  <c r="N28" i="5"/>
  <c r="L9" i="5"/>
  <c r="O52" i="5"/>
  <c r="N52" i="5"/>
  <c r="M52" i="5"/>
  <c r="L52" i="5"/>
  <c r="I52" i="5"/>
  <c r="I28" i="5"/>
  <c r="O36" i="5"/>
  <c r="L22" i="5"/>
  <c r="I13" i="5"/>
  <c r="G24" i="5"/>
  <c r="I24" i="5" s="1"/>
  <c r="J43" i="5"/>
  <c r="K43" i="5" s="1"/>
  <c r="L21" i="5"/>
  <c r="I22" i="5"/>
  <c r="M22" i="5"/>
  <c r="L13" i="5"/>
  <c r="G32" i="5"/>
  <c r="I32" i="5" s="1"/>
  <c r="O21" i="5"/>
  <c r="G17" i="5"/>
  <c r="I17" i="5" s="1"/>
  <c r="I44" i="6"/>
  <c r="J52" i="6"/>
  <c r="K52" i="6" s="1"/>
  <c r="N52" i="6"/>
  <c r="J48" i="6"/>
  <c r="K48" i="6" s="1"/>
  <c r="I52" i="6"/>
  <c r="O52" i="6"/>
  <c r="N48" i="6"/>
  <c r="G10" i="6"/>
  <c r="O59" i="6"/>
  <c r="N59" i="6"/>
  <c r="M59" i="6"/>
  <c r="L59" i="6"/>
  <c r="O43" i="6"/>
  <c r="N43" i="6"/>
  <c r="M43" i="6"/>
  <c r="L43" i="6"/>
  <c r="O21" i="6"/>
  <c r="M21" i="6"/>
  <c r="L21" i="6"/>
  <c r="N21" i="6"/>
  <c r="J55" i="6"/>
  <c r="K55" i="6" s="1"/>
  <c r="J39" i="6"/>
  <c r="K39" i="6" s="1"/>
  <c r="N46" i="6"/>
  <c r="M46" i="6"/>
  <c r="L46" i="6"/>
  <c r="O46" i="6"/>
  <c r="N29" i="6"/>
  <c r="M29" i="6"/>
  <c r="O29" i="6"/>
  <c r="L29" i="6"/>
  <c r="M57" i="6"/>
  <c r="L57" i="6"/>
  <c r="O57" i="6"/>
  <c r="N57" i="6"/>
  <c r="M53" i="6"/>
  <c r="L53" i="6"/>
  <c r="O53" i="6"/>
  <c r="N53" i="6"/>
  <c r="M49" i="6"/>
  <c r="L49" i="6"/>
  <c r="O49" i="6"/>
  <c r="N49" i="6"/>
  <c r="M45" i="6"/>
  <c r="L45" i="6"/>
  <c r="O45" i="6"/>
  <c r="N45" i="6"/>
  <c r="M41" i="6"/>
  <c r="L41" i="6"/>
  <c r="O41" i="6"/>
  <c r="N41" i="6"/>
  <c r="J17" i="6"/>
  <c r="K17" i="6" s="1"/>
  <c r="J9" i="6"/>
  <c r="K9" i="6" s="1"/>
  <c r="I46" i="6"/>
  <c r="I29" i="6"/>
  <c r="J30" i="6"/>
  <c r="K30" i="6" s="1"/>
  <c r="J51" i="6"/>
  <c r="K51" i="6" s="1"/>
  <c r="N50" i="6"/>
  <c r="M50" i="6"/>
  <c r="L50" i="6"/>
  <c r="O50" i="6"/>
  <c r="J28" i="6"/>
  <c r="K28" i="6" s="1"/>
  <c r="G28" i="6"/>
  <c r="I28" i="6" s="1"/>
  <c r="I57" i="6"/>
  <c r="I53" i="6"/>
  <c r="I49" i="6"/>
  <c r="I45" i="6"/>
  <c r="I41" i="6"/>
  <c r="G22" i="6"/>
  <c r="J22" i="6"/>
  <c r="K22" i="6" s="1"/>
  <c r="G30" i="6"/>
  <c r="I30" i="6" s="1"/>
  <c r="N20" i="6"/>
  <c r="M20" i="6"/>
  <c r="L20" i="6"/>
  <c r="O20" i="6"/>
  <c r="N16" i="6"/>
  <c r="M16" i="6"/>
  <c r="L16" i="6"/>
  <c r="O16" i="6"/>
  <c r="N12" i="6"/>
  <c r="M12" i="6"/>
  <c r="L12" i="6"/>
  <c r="O12" i="6"/>
  <c r="N8" i="6"/>
  <c r="M8" i="6"/>
  <c r="L8" i="6"/>
  <c r="O8" i="6"/>
  <c r="G17" i="6"/>
  <c r="J47" i="6"/>
  <c r="N54" i="6"/>
  <c r="M54" i="6"/>
  <c r="L54" i="6"/>
  <c r="O54" i="6"/>
  <c r="N38" i="6"/>
  <c r="M38" i="6"/>
  <c r="O38" i="6"/>
  <c r="L38" i="6"/>
  <c r="G55" i="6"/>
  <c r="G51" i="6"/>
  <c r="G47" i="6"/>
  <c r="G39" i="6"/>
  <c r="I39" i="6" s="1"/>
  <c r="J21" i="6"/>
  <c r="K21" i="6" s="1"/>
  <c r="I21" i="6"/>
  <c r="J13" i="6"/>
  <c r="K13" i="6" s="1"/>
  <c r="I50" i="6"/>
  <c r="M19" i="6"/>
  <c r="L19" i="6"/>
  <c r="O19" i="6"/>
  <c r="N19" i="6"/>
  <c r="I19" i="6"/>
  <c r="J19" i="6"/>
  <c r="K19" i="6" s="1"/>
  <c r="G15" i="6"/>
  <c r="I15" i="6" s="1"/>
  <c r="J15" i="6"/>
  <c r="K15" i="6" s="1"/>
  <c r="G11" i="6"/>
  <c r="I11" i="6" s="1"/>
  <c r="J11" i="6"/>
  <c r="K11" i="6" s="1"/>
  <c r="G7" i="6"/>
  <c r="J7" i="6"/>
  <c r="G13" i="6"/>
  <c r="J59" i="6"/>
  <c r="K59" i="6" s="1"/>
  <c r="I59" i="6"/>
  <c r="J43" i="6"/>
  <c r="K43" i="6" s="1"/>
  <c r="I43" i="6"/>
  <c r="N58" i="6"/>
  <c r="M58" i="6"/>
  <c r="L58" i="6"/>
  <c r="O58" i="6"/>
  <c r="N42" i="6"/>
  <c r="M42" i="6"/>
  <c r="L42" i="6"/>
  <c r="O42" i="6"/>
  <c r="J37" i="6"/>
  <c r="K37" i="6" s="1"/>
  <c r="G37" i="6"/>
  <c r="I38" i="6"/>
  <c r="G9" i="6"/>
  <c r="I9" i="6" s="1"/>
  <c r="O41" i="5"/>
  <c r="N41" i="5"/>
  <c r="M41" i="5"/>
  <c r="L41" i="5"/>
  <c r="O29" i="5"/>
  <c r="N29" i="5"/>
  <c r="M29" i="5"/>
  <c r="L29" i="5"/>
  <c r="M23" i="5"/>
  <c r="L23" i="5"/>
  <c r="O23" i="5"/>
  <c r="N23" i="5"/>
  <c r="M47" i="5"/>
  <c r="L47" i="5"/>
  <c r="O47" i="5"/>
  <c r="N47" i="5"/>
  <c r="O33" i="5"/>
  <c r="N33" i="5"/>
  <c r="M33" i="5"/>
  <c r="L33" i="5"/>
  <c r="M16" i="5"/>
  <c r="L16" i="5"/>
  <c r="O16" i="5"/>
  <c r="N16" i="5"/>
  <c r="J49" i="5"/>
  <c r="K49" i="5" s="1"/>
  <c r="J33" i="5"/>
  <c r="K33" i="5" s="1"/>
  <c r="I33" i="5"/>
  <c r="M43" i="5"/>
  <c r="L43" i="5"/>
  <c r="O43" i="5"/>
  <c r="N43" i="5"/>
  <c r="L15" i="5"/>
  <c r="O15" i="5"/>
  <c r="N15" i="5"/>
  <c r="M15" i="5"/>
  <c r="J26" i="5"/>
  <c r="K26" i="5" s="1"/>
  <c r="I26" i="5"/>
  <c r="I47" i="5"/>
  <c r="M20" i="5"/>
  <c r="L20" i="5"/>
  <c r="N20" i="5"/>
  <c r="O20" i="5"/>
  <c r="I15" i="5"/>
  <c r="J15" i="5"/>
  <c r="K15" i="5" s="1"/>
  <c r="M39" i="5"/>
  <c r="L39" i="5"/>
  <c r="O39" i="5"/>
  <c r="N39" i="5"/>
  <c r="N44" i="5"/>
  <c r="M44" i="5"/>
  <c r="L44" i="5"/>
  <c r="O44" i="5"/>
  <c r="J7" i="5"/>
  <c r="L34" i="5"/>
  <c r="O34" i="5"/>
  <c r="N34" i="5"/>
  <c r="M34" i="5"/>
  <c r="I23" i="5"/>
  <c r="O25" i="5"/>
  <c r="N25" i="5"/>
  <c r="M25" i="5"/>
  <c r="L25" i="5"/>
  <c r="I11" i="5"/>
  <c r="J11" i="5"/>
  <c r="K11" i="5" s="1"/>
  <c r="J45" i="5"/>
  <c r="K45" i="5" s="1"/>
  <c r="M31" i="5"/>
  <c r="L31" i="5"/>
  <c r="O31" i="5"/>
  <c r="N31" i="5"/>
  <c r="J38" i="5"/>
  <c r="K38" i="5" s="1"/>
  <c r="I38" i="5"/>
  <c r="I43" i="5"/>
  <c r="L19" i="5"/>
  <c r="O19" i="5"/>
  <c r="N19" i="5"/>
  <c r="M19" i="5"/>
  <c r="J30" i="5"/>
  <c r="K30" i="5" s="1"/>
  <c r="I30" i="5"/>
  <c r="L26" i="5"/>
  <c r="O26" i="5"/>
  <c r="N26" i="5"/>
  <c r="M26" i="5"/>
  <c r="J46" i="5"/>
  <c r="K46" i="5" s="1"/>
  <c r="I46" i="5"/>
  <c r="I25" i="5"/>
  <c r="J19" i="5"/>
  <c r="K19" i="5" s="1"/>
  <c r="I19" i="5"/>
  <c r="M8" i="5"/>
  <c r="L8" i="5"/>
  <c r="O8" i="5"/>
  <c r="N8" i="5"/>
  <c r="O18" i="5"/>
  <c r="N18" i="5"/>
  <c r="L18" i="5"/>
  <c r="M18" i="5"/>
  <c r="O14" i="5"/>
  <c r="L14" i="5"/>
  <c r="N14" i="5"/>
  <c r="M14" i="5"/>
  <c r="J37" i="5"/>
  <c r="K37" i="5" s="1"/>
  <c r="L42" i="5"/>
  <c r="O42" i="5"/>
  <c r="N42" i="5"/>
  <c r="M42" i="5"/>
  <c r="L11" i="5"/>
  <c r="O11" i="5"/>
  <c r="N11" i="5"/>
  <c r="M11" i="5"/>
  <c r="J41" i="5"/>
  <c r="K41" i="5" s="1"/>
  <c r="I41" i="5"/>
  <c r="J29" i="5"/>
  <c r="K29" i="5" s="1"/>
  <c r="I29" i="5"/>
  <c r="M27" i="5"/>
  <c r="L27" i="5"/>
  <c r="O27" i="5"/>
  <c r="N27" i="5"/>
  <c r="N40" i="5"/>
  <c r="M40" i="5"/>
  <c r="L40" i="5"/>
  <c r="O40" i="5"/>
  <c r="L38" i="5"/>
  <c r="O38" i="5"/>
  <c r="N38" i="5"/>
  <c r="M38" i="5"/>
  <c r="G45" i="5"/>
  <c r="J42" i="5"/>
  <c r="K42" i="5" s="1"/>
  <c r="I42" i="5"/>
  <c r="G7" i="5"/>
  <c r="G37" i="5"/>
  <c r="J34" i="5"/>
  <c r="K34" i="5" s="1"/>
  <c r="I34" i="5"/>
  <c r="L30" i="5"/>
  <c r="O30" i="5"/>
  <c r="N30" i="5"/>
  <c r="M30" i="5"/>
  <c r="G49" i="5"/>
  <c r="L46" i="5"/>
  <c r="O46" i="5"/>
  <c r="N46" i="5"/>
  <c r="M46" i="5"/>
  <c r="M12" i="5"/>
  <c r="L12" i="5"/>
  <c r="O12" i="5"/>
  <c r="N12" i="5"/>
  <c r="M35" i="5"/>
  <c r="L35" i="5"/>
  <c r="O35" i="5"/>
  <c r="N35" i="5"/>
  <c r="I20" i="5"/>
  <c r="I16" i="5"/>
  <c r="I8" i="5"/>
  <c r="O10" i="5"/>
  <c r="N10" i="5"/>
  <c r="L10" i="5"/>
  <c r="M10" i="5"/>
  <c r="J45" i="4"/>
  <c r="K45" i="4" s="1"/>
  <c r="J28" i="4"/>
  <c r="K28" i="4" s="1"/>
  <c r="J18" i="4"/>
  <c r="K18" i="4" s="1"/>
  <c r="I18" i="4"/>
  <c r="J15" i="4"/>
  <c r="K15" i="4" s="1"/>
  <c r="I15" i="4"/>
  <c r="J47" i="4"/>
  <c r="K47" i="4" s="1"/>
  <c r="I47" i="4"/>
  <c r="G45" i="4"/>
  <c r="L45" i="4" s="1"/>
  <c r="J39" i="4"/>
  <c r="K39" i="4" s="1"/>
  <c r="I39" i="4"/>
  <c r="J31" i="4"/>
  <c r="K31" i="4" s="1"/>
  <c r="I31" i="4"/>
  <c r="J22" i="4"/>
  <c r="K22" i="4" s="1"/>
  <c r="I22" i="4"/>
  <c r="J19" i="4"/>
  <c r="K19" i="4" s="1"/>
  <c r="I19" i="4"/>
  <c r="J14" i="4"/>
  <c r="K14" i="4" s="1"/>
  <c r="I14" i="4"/>
  <c r="J46" i="4"/>
  <c r="K46" i="4" s="1"/>
  <c r="I46" i="4"/>
  <c r="J38" i="4"/>
  <c r="K38" i="4" s="1"/>
  <c r="I38" i="4"/>
  <c r="J30" i="4"/>
  <c r="K30" i="4" s="1"/>
  <c r="I30" i="4"/>
  <c r="G28" i="4"/>
  <c r="L28" i="4" s="1"/>
  <c r="J23" i="4"/>
  <c r="K23" i="4" s="1"/>
  <c r="I23" i="4"/>
  <c r="J29" i="4"/>
  <c r="K29" i="4" s="1"/>
  <c r="I29" i="4"/>
  <c r="J11" i="4"/>
  <c r="K11" i="4" s="1"/>
  <c r="J44" i="4"/>
  <c r="K44" i="4" s="1"/>
  <c r="I44" i="4"/>
  <c r="J36" i="4"/>
  <c r="K36" i="4" s="1"/>
  <c r="I36" i="4"/>
  <c r="J41" i="4"/>
  <c r="K41" i="4" s="1"/>
  <c r="J33" i="4"/>
  <c r="K33" i="4" s="1"/>
  <c r="J25" i="4"/>
  <c r="K25" i="4" s="1"/>
  <c r="J40" i="4"/>
  <c r="K40" i="4" s="1"/>
  <c r="J32" i="4"/>
  <c r="K32" i="4" s="1"/>
  <c r="J24" i="4"/>
  <c r="K24" i="4" s="1"/>
  <c r="J37" i="4"/>
  <c r="K37" i="4" s="1"/>
  <c r="I37" i="4"/>
  <c r="J21" i="4"/>
  <c r="K21" i="4" s="1"/>
  <c r="I21" i="4"/>
  <c r="J16" i="4"/>
  <c r="K16" i="4" s="1"/>
  <c r="I16" i="4"/>
  <c r="J13" i="4"/>
  <c r="K13" i="4" s="1"/>
  <c r="I13" i="4"/>
  <c r="J43" i="4"/>
  <c r="K43" i="4" s="1"/>
  <c r="I43" i="4"/>
  <c r="G41" i="4"/>
  <c r="L41" i="4" s="1"/>
  <c r="J35" i="4"/>
  <c r="K35" i="4" s="1"/>
  <c r="I35" i="4"/>
  <c r="G33" i="4"/>
  <c r="L33" i="4" s="1"/>
  <c r="J27" i="4"/>
  <c r="K27" i="4" s="1"/>
  <c r="I27" i="4"/>
  <c r="G25" i="4"/>
  <c r="L25" i="4" s="1"/>
  <c r="J20" i="4"/>
  <c r="K20" i="4" s="1"/>
  <c r="I20" i="4"/>
  <c r="J17" i="4"/>
  <c r="K17" i="4" s="1"/>
  <c r="I17" i="4"/>
  <c r="J42" i="4"/>
  <c r="K42" i="4" s="1"/>
  <c r="I42" i="4"/>
  <c r="G40" i="4"/>
  <c r="L40" i="4" s="1"/>
  <c r="J34" i="4"/>
  <c r="K34" i="4" s="1"/>
  <c r="I34" i="4"/>
  <c r="G32" i="4"/>
  <c r="L32" i="4" s="1"/>
  <c r="J26" i="4"/>
  <c r="K26" i="4" s="1"/>
  <c r="I26" i="4"/>
  <c r="G24" i="4"/>
  <c r="L24" i="4" s="1"/>
  <c r="G11" i="4"/>
  <c r="L11" i="4" s="1"/>
  <c r="J70" i="6" l="1"/>
  <c r="G70" i="6"/>
  <c r="L36" i="6"/>
  <c r="O18" i="6"/>
  <c r="O36" i="6"/>
  <c r="L14" i="6"/>
  <c r="I14" i="6"/>
  <c r="N36" i="6"/>
  <c r="M36" i="6"/>
  <c r="G55" i="5"/>
  <c r="M24" i="5"/>
  <c r="K7" i="5"/>
  <c r="K55" i="5" s="1"/>
  <c r="J55" i="5"/>
  <c r="K7" i="6"/>
  <c r="M21" i="5"/>
  <c r="N21" i="5"/>
  <c r="I28" i="4"/>
  <c r="J55" i="4"/>
  <c r="L7" i="4"/>
  <c r="L55" i="4" s="1"/>
  <c r="G55" i="4"/>
  <c r="I32" i="4"/>
  <c r="K55" i="4"/>
  <c r="I7" i="4"/>
  <c r="N14" i="6"/>
  <c r="O14" i="6"/>
  <c r="M18" i="6"/>
  <c r="I18" i="6"/>
  <c r="L18" i="6"/>
  <c r="O24" i="5"/>
  <c r="N24" i="5"/>
  <c r="L24" i="5"/>
  <c r="N17" i="5"/>
  <c r="L17" i="5"/>
  <c r="O17" i="5"/>
  <c r="M17" i="5"/>
  <c r="O32" i="5"/>
  <c r="M32" i="5"/>
  <c r="N32" i="5"/>
  <c r="L32" i="5"/>
  <c r="I41" i="4"/>
  <c r="I25" i="4"/>
  <c r="K47" i="6"/>
  <c r="N10" i="6"/>
  <c r="M10" i="6"/>
  <c r="L10" i="6"/>
  <c r="O10" i="6"/>
  <c r="I10" i="6"/>
  <c r="M37" i="6"/>
  <c r="L37" i="6"/>
  <c r="N37" i="6"/>
  <c r="O37" i="6"/>
  <c r="M11" i="6"/>
  <c r="L11" i="6"/>
  <c r="O11" i="6"/>
  <c r="N11" i="6"/>
  <c r="O47" i="6"/>
  <c r="N47" i="6"/>
  <c r="M47" i="6"/>
  <c r="L47" i="6"/>
  <c r="O9" i="6"/>
  <c r="N9" i="6"/>
  <c r="M9" i="6"/>
  <c r="L9" i="6"/>
  <c r="M7" i="6"/>
  <c r="L7" i="6"/>
  <c r="O7" i="6"/>
  <c r="N7" i="6"/>
  <c r="O51" i="6"/>
  <c r="N51" i="6"/>
  <c r="M51" i="6"/>
  <c r="L51" i="6"/>
  <c r="O17" i="6"/>
  <c r="N17" i="6"/>
  <c r="M17" i="6"/>
  <c r="L17" i="6"/>
  <c r="L22" i="6"/>
  <c r="M22" i="6"/>
  <c r="O22" i="6"/>
  <c r="N22" i="6"/>
  <c r="I37" i="6"/>
  <c r="I7" i="6"/>
  <c r="O55" i="6"/>
  <c r="N55" i="6"/>
  <c r="M55" i="6"/>
  <c r="L55" i="6"/>
  <c r="O30" i="6"/>
  <c r="N30" i="6"/>
  <c r="L30" i="6"/>
  <c r="M30" i="6"/>
  <c r="I51" i="6"/>
  <c r="I17" i="6"/>
  <c r="I55" i="6"/>
  <c r="O13" i="6"/>
  <c r="N13" i="6"/>
  <c r="M13" i="6"/>
  <c r="L13" i="6"/>
  <c r="M15" i="6"/>
  <c r="L15" i="6"/>
  <c r="O15" i="6"/>
  <c r="N15" i="6"/>
  <c r="I13" i="6"/>
  <c r="O39" i="6"/>
  <c r="N39" i="6"/>
  <c r="M39" i="6"/>
  <c r="L39" i="6"/>
  <c r="I47" i="6"/>
  <c r="I22" i="6"/>
  <c r="M28" i="6"/>
  <c r="L28" i="6"/>
  <c r="N28" i="6"/>
  <c r="O28" i="6"/>
  <c r="O37" i="5"/>
  <c r="N37" i="5"/>
  <c r="M37" i="5"/>
  <c r="L37" i="5"/>
  <c r="O45" i="5"/>
  <c r="N45" i="5"/>
  <c r="M45" i="5"/>
  <c r="L45" i="5"/>
  <c r="O49" i="5"/>
  <c r="N49" i="5"/>
  <c r="M49" i="5"/>
  <c r="L49" i="5"/>
  <c r="L7" i="5"/>
  <c r="O7" i="5"/>
  <c r="N7" i="5"/>
  <c r="M7" i="5"/>
  <c r="M55" i="5" s="1"/>
  <c r="I37" i="5"/>
  <c r="I7" i="5"/>
  <c r="I49" i="5"/>
  <c r="I45" i="5"/>
  <c r="I11" i="4"/>
  <c r="I24" i="4"/>
  <c r="I40" i="4"/>
  <c r="I33" i="4"/>
  <c r="I45" i="4"/>
  <c r="M70" i="6" l="1"/>
  <c r="N70" i="6"/>
  <c r="O70" i="6"/>
  <c r="K70" i="6"/>
  <c r="I70" i="6"/>
  <c r="L70" i="6"/>
  <c r="N55" i="5"/>
  <c r="I55" i="4"/>
  <c r="I55" i="5"/>
  <c r="O55" i="5"/>
  <c r="L55" i="5"/>
  <c r="F8" i="1"/>
  <c r="F9" i="1"/>
  <c r="F10" i="1"/>
  <c r="H11" i="1"/>
  <c r="F12" i="1"/>
  <c r="F14" i="1"/>
  <c r="F15" i="1"/>
  <c r="J15" i="1" s="1"/>
  <c r="F16" i="1"/>
  <c r="F18" i="1"/>
  <c r="J18" i="1" s="1"/>
  <c r="K18" i="1" s="1"/>
  <c r="H19" i="1"/>
  <c r="F20" i="1"/>
  <c r="F22" i="1"/>
  <c r="F23" i="1"/>
  <c r="F25" i="1"/>
  <c r="F26" i="1"/>
  <c r="J26" i="1" s="1"/>
  <c r="F27" i="1"/>
  <c r="F29" i="1"/>
  <c r="J29" i="1" s="1"/>
  <c r="H30" i="1"/>
  <c r="F31" i="1"/>
  <c r="F33" i="1"/>
  <c r="H34" i="1"/>
  <c r="F35" i="1"/>
  <c r="F37" i="1"/>
  <c r="H38" i="1"/>
  <c r="F39" i="1"/>
  <c r="F41" i="1"/>
  <c r="H42" i="1"/>
  <c r="F43" i="1"/>
  <c r="F45" i="1"/>
  <c r="H46" i="1"/>
  <c r="F47" i="1"/>
  <c r="F49" i="1"/>
  <c r="J8" i="3"/>
  <c r="J9" i="3"/>
  <c r="J10" i="3"/>
  <c r="J11" i="3"/>
  <c r="J17" i="3"/>
  <c r="J18" i="3"/>
  <c r="J19" i="3"/>
  <c r="J20" i="3"/>
  <c r="J21" i="3"/>
  <c r="J22" i="3"/>
  <c r="J23" i="3"/>
  <c r="J24" i="3"/>
  <c r="J25" i="3"/>
  <c r="J26" i="3"/>
  <c r="I8" i="3"/>
  <c r="I9" i="3"/>
  <c r="I10" i="3"/>
  <c r="I11" i="3"/>
  <c r="I17" i="3"/>
  <c r="I18" i="3"/>
  <c r="I19" i="3"/>
  <c r="I20" i="3"/>
  <c r="I21" i="3"/>
  <c r="I22" i="3"/>
  <c r="I23" i="3"/>
  <c r="I24" i="3"/>
  <c r="I25" i="3"/>
  <c r="I26" i="3"/>
  <c r="H8" i="3"/>
  <c r="H9" i="3"/>
  <c r="H10" i="3"/>
  <c r="H11" i="3"/>
  <c r="H17" i="3"/>
  <c r="H18" i="3"/>
  <c r="H19" i="3"/>
  <c r="H20" i="3"/>
  <c r="H21" i="3"/>
  <c r="H22" i="3"/>
  <c r="H23" i="3"/>
  <c r="H24" i="3"/>
  <c r="H25" i="3"/>
  <c r="H26" i="3"/>
  <c r="J7" i="3"/>
  <c r="I7" i="3"/>
  <c r="H7" i="3"/>
  <c r="H27" i="3" l="1"/>
  <c r="I27" i="3"/>
  <c r="J27" i="3"/>
  <c r="J45" i="1"/>
  <c r="K45" i="1" s="1"/>
  <c r="J37" i="1"/>
  <c r="K37" i="1" s="1"/>
  <c r="K29" i="1"/>
  <c r="K26" i="1"/>
  <c r="K15" i="1"/>
  <c r="H15" i="1"/>
  <c r="H26" i="1"/>
  <c r="F19" i="1"/>
  <c r="J19" i="1" s="1"/>
  <c r="F46" i="1"/>
  <c r="F34" i="1"/>
  <c r="H45" i="1"/>
  <c r="H37" i="1"/>
  <c r="H29" i="1"/>
  <c r="H18" i="1"/>
  <c r="F42" i="1"/>
  <c r="F30" i="1"/>
  <c r="J30" i="1" s="1"/>
  <c r="H49" i="1"/>
  <c r="H41" i="1"/>
  <c r="H33" i="1"/>
  <c r="H25" i="1"/>
  <c r="H22" i="1"/>
  <c r="H14" i="1"/>
  <c r="F38" i="1"/>
  <c r="F11" i="1"/>
  <c r="J27" i="1"/>
  <c r="K27" i="1" s="1"/>
  <c r="J16" i="1"/>
  <c r="J43" i="1"/>
  <c r="J35" i="1"/>
  <c r="J47" i="1"/>
  <c r="K47" i="1" s="1"/>
  <c r="J23" i="1"/>
  <c r="G37" i="1"/>
  <c r="I37" i="1" s="1"/>
  <c r="J41" i="1"/>
  <c r="J25" i="1"/>
  <c r="K25" i="1" s="1"/>
  <c r="F36" i="1"/>
  <c r="H36" i="1"/>
  <c r="F32" i="1"/>
  <c r="H32" i="1"/>
  <c r="F28" i="1"/>
  <c r="G28" i="1" s="1"/>
  <c r="H28" i="1"/>
  <c r="F24" i="1"/>
  <c r="G24" i="1" s="1"/>
  <c r="H24" i="1"/>
  <c r="F21" i="1"/>
  <c r="H21" i="1"/>
  <c r="F17" i="1"/>
  <c r="G17" i="1" s="1"/>
  <c r="H17" i="1"/>
  <c r="F13" i="1"/>
  <c r="G13" i="1" s="1"/>
  <c r="H13" i="1"/>
  <c r="G26" i="1"/>
  <c r="G15" i="1"/>
  <c r="J39" i="1"/>
  <c r="J31" i="1"/>
  <c r="J20" i="1"/>
  <c r="J12" i="1"/>
  <c r="G45" i="1"/>
  <c r="I45" i="1" s="1"/>
  <c r="G29" i="1"/>
  <c r="I29" i="1" s="1"/>
  <c r="G18" i="1"/>
  <c r="J49" i="1"/>
  <c r="J33" i="1"/>
  <c r="K33" i="1" s="1"/>
  <c r="J22" i="1"/>
  <c r="J14" i="1"/>
  <c r="F48" i="1"/>
  <c r="H48" i="1"/>
  <c r="F44" i="1"/>
  <c r="H44" i="1"/>
  <c r="F40" i="1"/>
  <c r="H40" i="1"/>
  <c r="H47" i="1"/>
  <c r="G47" i="1"/>
  <c r="I47" i="1" s="1"/>
  <c r="H43" i="1"/>
  <c r="G43" i="1"/>
  <c r="I43" i="1" s="1"/>
  <c r="H39" i="1"/>
  <c r="G39" i="1"/>
  <c r="I39" i="1" s="1"/>
  <c r="H35" i="1"/>
  <c r="G35" i="1"/>
  <c r="I35" i="1" s="1"/>
  <c r="H31" i="1"/>
  <c r="G31" i="1"/>
  <c r="I31" i="1" s="1"/>
  <c r="H27" i="1"/>
  <c r="G27" i="1"/>
  <c r="H23" i="1"/>
  <c r="G23" i="1"/>
  <c r="H20" i="1"/>
  <c r="G20" i="1"/>
  <c r="H16" i="1"/>
  <c r="G16" i="1"/>
  <c r="H12" i="1"/>
  <c r="G12" i="1"/>
  <c r="G49" i="1"/>
  <c r="I49" i="1" s="1"/>
  <c r="G41" i="1"/>
  <c r="I41" i="1" s="1"/>
  <c r="G33" i="1"/>
  <c r="G25" i="1"/>
  <c r="G22" i="1"/>
  <c r="G14" i="1"/>
  <c r="F8" i="3"/>
  <c r="G8" i="3" s="1"/>
  <c r="F9" i="3"/>
  <c r="G9" i="3" s="1"/>
  <c r="F10" i="3"/>
  <c r="G10" i="3" s="1"/>
  <c r="F11" i="3"/>
  <c r="G11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H8" i="1"/>
  <c r="H9" i="1"/>
  <c r="H10" i="1"/>
  <c r="G36" i="1" l="1"/>
  <c r="M36" i="1" s="1"/>
  <c r="I36" i="1"/>
  <c r="J46" i="1"/>
  <c r="K46" i="1" s="1"/>
  <c r="J38" i="1"/>
  <c r="K38" i="1" s="1"/>
  <c r="J42" i="1"/>
  <c r="G40" i="1"/>
  <c r="O40" i="1" s="1"/>
  <c r="J34" i="1"/>
  <c r="K34" i="1" s="1"/>
  <c r="K49" i="1"/>
  <c r="K43" i="1"/>
  <c r="K42" i="1"/>
  <c r="K41" i="1"/>
  <c r="K39" i="1"/>
  <c r="K35" i="1"/>
  <c r="K31" i="1"/>
  <c r="K30" i="1"/>
  <c r="K23" i="1"/>
  <c r="K20" i="1"/>
  <c r="K22" i="1"/>
  <c r="K19" i="1"/>
  <c r="K16" i="1"/>
  <c r="K14" i="1"/>
  <c r="K12" i="1"/>
  <c r="I12" i="1"/>
  <c r="G19" i="1"/>
  <c r="G42" i="1"/>
  <c r="M42" i="1" s="1"/>
  <c r="G34" i="1"/>
  <c r="O34" i="1" s="1"/>
  <c r="G38" i="1"/>
  <c r="I38" i="1" s="1"/>
  <c r="G46" i="1"/>
  <c r="I46" i="1" s="1"/>
  <c r="J11" i="1"/>
  <c r="K11" i="1" s="1"/>
  <c r="G11" i="1"/>
  <c r="G30" i="1"/>
  <c r="I30" i="1" s="1"/>
  <c r="N36" i="1"/>
  <c r="O36" i="1"/>
  <c r="M14" i="1"/>
  <c r="N14" i="1"/>
  <c r="O14" i="1"/>
  <c r="L14" i="1"/>
  <c r="O16" i="1"/>
  <c r="M16" i="1"/>
  <c r="N16" i="1"/>
  <c r="L16" i="1"/>
  <c r="O27" i="1"/>
  <c r="N27" i="1"/>
  <c r="M27" i="1"/>
  <c r="L27" i="1"/>
  <c r="O43" i="1"/>
  <c r="N43" i="1"/>
  <c r="M43" i="1"/>
  <c r="L43" i="1"/>
  <c r="J48" i="1"/>
  <c r="M18" i="1"/>
  <c r="N18" i="1"/>
  <c r="O18" i="1"/>
  <c r="L18" i="1"/>
  <c r="M15" i="1"/>
  <c r="O15" i="1"/>
  <c r="N15" i="1"/>
  <c r="L15" i="1"/>
  <c r="N17" i="1"/>
  <c r="O17" i="1"/>
  <c r="M17" i="1"/>
  <c r="L17" i="1"/>
  <c r="I14" i="1"/>
  <c r="I16" i="1"/>
  <c r="M22" i="1"/>
  <c r="N22" i="1"/>
  <c r="O22" i="1"/>
  <c r="L22" i="1"/>
  <c r="M49" i="1"/>
  <c r="N49" i="1"/>
  <c r="O49" i="1"/>
  <c r="L49" i="1"/>
  <c r="N13" i="1"/>
  <c r="M13" i="1"/>
  <c r="O13" i="1"/>
  <c r="L13" i="1"/>
  <c r="I22" i="1"/>
  <c r="M25" i="1"/>
  <c r="N25" i="1"/>
  <c r="O25" i="1"/>
  <c r="L25" i="1"/>
  <c r="O12" i="1"/>
  <c r="M12" i="1"/>
  <c r="N12" i="1"/>
  <c r="L12" i="1"/>
  <c r="O20" i="1"/>
  <c r="N20" i="1"/>
  <c r="M20" i="1"/>
  <c r="L20" i="1"/>
  <c r="O23" i="1"/>
  <c r="M23" i="1"/>
  <c r="N23" i="1"/>
  <c r="L23" i="1"/>
  <c r="O31" i="1"/>
  <c r="N31" i="1"/>
  <c r="M31" i="1"/>
  <c r="L31" i="1"/>
  <c r="O39" i="1"/>
  <c r="M39" i="1"/>
  <c r="N39" i="1"/>
  <c r="L39" i="1"/>
  <c r="O47" i="1"/>
  <c r="M47" i="1"/>
  <c r="N47" i="1"/>
  <c r="L47" i="1"/>
  <c r="J40" i="1"/>
  <c r="G48" i="1"/>
  <c r="I48" i="1" s="1"/>
  <c r="M45" i="1"/>
  <c r="N45" i="1"/>
  <c r="O45" i="1"/>
  <c r="L45" i="1"/>
  <c r="I20" i="1"/>
  <c r="O26" i="1"/>
  <c r="M26" i="1"/>
  <c r="N26" i="1"/>
  <c r="L26" i="1"/>
  <c r="J17" i="1"/>
  <c r="I17" i="1"/>
  <c r="J28" i="1"/>
  <c r="I28" i="1"/>
  <c r="M37" i="1"/>
  <c r="N37" i="1"/>
  <c r="O37" i="1"/>
  <c r="L37" i="1"/>
  <c r="I25" i="1"/>
  <c r="I26" i="1"/>
  <c r="I15" i="1"/>
  <c r="M41" i="1"/>
  <c r="N41" i="1"/>
  <c r="O41" i="1"/>
  <c r="L41" i="1"/>
  <c r="O35" i="1"/>
  <c r="N35" i="1"/>
  <c r="M35" i="1"/>
  <c r="L35" i="1"/>
  <c r="N40" i="1"/>
  <c r="M40" i="1"/>
  <c r="N28" i="1"/>
  <c r="M28" i="1"/>
  <c r="O28" i="1"/>
  <c r="L28" i="1"/>
  <c r="J36" i="1"/>
  <c r="I27" i="1"/>
  <c r="J44" i="1"/>
  <c r="M29" i="1"/>
  <c r="N29" i="1"/>
  <c r="O29" i="1"/>
  <c r="L29" i="1"/>
  <c r="J21" i="1"/>
  <c r="K21" i="1" s="1"/>
  <c r="N24" i="1"/>
  <c r="O24" i="1"/>
  <c r="M24" i="1"/>
  <c r="L24" i="1"/>
  <c r="J32" i="1"/>
  <c r="M33" i="1"/>
  <c r="N33" i="1"/>
  <c r="O33" i="1"/>
  <c r="L33" i="1"/>
  <c r="G44" i="1"/>
  <c r="I44" i="1" s="1"/>
  <c r="J13" i="1"/>
  <c r="K13" i="1" s="1"/>
  <c r="I13" i="1"/>
  <c r="G21" i="1"/>
  <c r="J24" i="1"/>
  <c r="I24" i="1"/>
  <c r="G32" i="1"/>
  <c r="I18" i="1"/>
  <c r="I23" i="1"/>
  <c r="I33" i="1"/>
  <c r="J10" i="1"/>
  <c r="J9" i="1"/>
  <c r="K9" i="1" s="1"/>
  <c r="I40" i="1" l="1"/>
  <c r="I34" i="1"/>
  <c r="L40" i="1"/>
  <c r="L36" i="1"/>
  <c r="I42" i="1"/>
  <c r="K48" i="1"/>
  <c r="K44" i="1"/>
  <c r="K40" i="1"/>
  <c r="K32" i="1"/>
  <c r="K28" i="1"/>
  <c r="K24" i="1"/>
  <c r="K36" i="1"/>
  <c r="K17" i="1"/>
  <c r="K10" i="1"/>
  <c r="O42" i="1"/>
  <c r="L42" i="1"/>
  <c r="N34" i="1"/>
  <c r="N42" i="1"/>
  <c r="M19" i="1"/>
  <c r="O19" i="1"/>
  <c r="M34" i="1"/>
  <c r="L34" i="1"/>
  <c r="L19" i="1"/>
  <c r="N19" i="1"/>
  <c r="I19" i="1"/>
  <c r="N11" i="1"/>
  <c r="O11" i="1"/>
  <c r="I11" i="1"/>
  <c r="L11" i="1"/>
  <c r="M11" i="1"/>
  <c r="O46" i="1"/>
  <c r="N46" i="1"/>
  <c r="M46" i="1"/>
  <c r="L46" i="1"/>
  <c r="O38" i="1"/>
  <c r="N38" i="1"/>
  <c r="M38" i="1"/>
  <c r="L38" i="1"/>
  <c r="M30" i="1"/>
  <c r="N30" i="1"/>
  <c r="L30" i="1"/>
  <c r="O30" i="1"/>
  <c r="N32" i="1"/>
  <c r="O32" i="1"/>
  <c r="M32" i="1"/>
  <c r="L32" i="1"/>
  <c r="I32" i="1"/>
  <c r="N48" i="1"/>
  <c r="O48" i="1"/>
  <c r="M48" i="1"/>
  <c r="L48" i="1"/>
  <c r="N21" i="1"/>
  <c r="M21" i="1"/>
  <c r="O21" i="1"/>
  <c r="L21" i="1"/>
  <c r="N44" i="1"/>
  <c r="O44" i="1"/>
  <c r="M44" i="1"/>
  <c r="L44" i="1"/>
  <c r="I21" i="1"/>
  <c r="G9" i="1"/>
  <c r="G8" i="1"/>
  <c r="J8" i="1"/>
  <c r="G10" i="1"/>
  <c r="F7" i="3"/>
  <c r="F27" i="3" s="1"/>
  <c r="K8" i="1" l="1"/>
  <c r="L9" i="1"/>
  <c r="N9" i="1"/>
  <c r="O9" i="1"/>
  <c r="M9" i="1"/>
  <c r="M10" i="1"/>
  <c r="N10" i="1"/>
  <c r="O10" i="1"/>
  <c r="L8" i="1"/>
  <c r="O8" i="1"/>
  <c r="N8" i="1"/>
  <c r="M8" i="1"/>
  <c r="I9" i="1"/>
  <c r="I8" i="1"/>
  <c r="L10" i="1"/>
  <c r="I10" i="1"/>
  <c r="G7" i="3"/>
  <c r="G27" i="3" s="1"/>
  <c r="E55" i="1"/>
  <c r="F7" i="1" l="1"/>
  <c r="F55" i="1" s="1"/>
  <c r="J7" i="1" l="1"/>
  <c r="J55" i="1" s="1"/>
  <c r="H7" i="1"/>
  <c r="H55" i="1" s="1"/>
  <c r="G7" i="1"/>
  <c r="G55" i="1" s="1"/>
  <c r="K7" i="1" l="1"/>
  <c r="K55" i="1" s="1"/>
  <c r="L7" i="1"/>
  <c r="L55" i="1" s="1"/>
  <c r="O7" i="1"/>
  <c r="O55" i="1" s="1"/>
  <c r="N7" i="1"/>
  <c r="N55" i="1" s="1"/>
  <c r="M7" i="1"/>
  <c r="M55" i="1" s="1"/>
  <c r="I7" i="1"/>
  <c r="I55" i="1" s="1"/>
</calcChain>
</file>

<file path=xl/sharedStrings.xml><?xml version="1.0" encoding="utf-8"?>
<sst xmlns="http://schemas.openxmlformats.org/spreadsheetml/2006/main" count="366" uniqueCount="68">
  <si>
    <t>Кол-во участников</t>
  </si>
  <si>
    <t>Кол-во аудиторий</t>
  </si>
  <si>
    <t>Кол-во эл.носителей</t>
  </si>
  <si>
    <t>ср.</t>
  </si>
  <si>
    <t>мал.</t>
  </si>
  <si>
    <t>всего</t>
  </si>
  <si>
    <t>по 15 ИК</t>
  </si>
  <si>
    <t>по 5 ИК</t>
  </si>
  <si>
    <t xml:space="preserve">Кол-во станций </t>
  </si>
  <si>
    <t>№ ППЭ</t>
  </si>
  <si>
    <t>Дата</t>
  </si>
  <si>
    <t>Предмет</t>
  </si>
  <si>
    <t>География</t>
  </si>
  <si>
    <t>Информатика и ИКТ</t>
  </si>
  <si>
    <t>Математика базовая</t>
  </si>
  <si>
    <t>Математика профильная</t>
  </si>
  <si>
    <t>Химия</t>
  </si>
  <si>
    <t>История</t>
  </si>
  <si>
    <t>Русский язык</t>
  </si>
  <si>
    <t>Обществознание</t>
  </si>
  <si>
    <t>Английский язык</t>
  </si>
  <si>
    <t>Немецкий язык</t>
  </si>
  <si>
    <t>Французский язык</t>
  </si>
  <si>
    <t>Испанский язык</t>
  </si>
  <si>
    <t>Биология</t>
  </si>
  <si>
    <t>Литература</t>
  </si>
  <si>
    <t>Физика</t>
  </si>
  <si>
    <t>ИТОГО</t>
  </si>
  <si>
    <t>Китайский язык</t>
  </si>
  <si>
    <t>ВДП</t>
  </si>
  <si>
    <t>Упаковочные материалы
по формуле</t>
  </si>
  <si>
    <t xml:space="preserve">История </t>
  </si>
  <si>
    <t>подпись</t>
  </si>
  <si>
    <t>________________________</t>
  </si>
  <si>
    <t>ФИО</t>
  </si>
  <si>
    <t>Исполнитель: ФИО</t>
  </si>
  <si>
    <t>___________________________________</t>
  </si>
  <si>
    <t>______________________</t>
  </si>
  <si>
    <t>_____________________</t>
  </si>
  <si>
    <t>_______________________________________</t>
  </si>
  <si>
    <t>__________________________________</t>
  </si>
  <si>
    <t>____________________________________</t>
  </si>
  <si>
    <t>Руководитель муниципального органа управления образованием</t>
  </si>
  <si>
    <t>наименование муниципального района/городского округа</t>
  </si>
  <si>
    <t>_________________________________________________________________________________________________________</t>
  </si>
  <si>
    <t>____________________________________________________________________________</t>
  </si>
  <si>
    <t>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</si>
  <si>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</si>
  <si>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</t>
  </si>
  <si>
    <t>_____________________________________</t>
  </si>
  <si>
    <t>Кол-во аудиторий проведения</t>
  </si>
  <si>
    <t>16.06.2020*</t>
  </si>
  <si>
    <t>* для МО Архангельск, Северодвинск, Котлас</t>
  </si>
  <si>
    <t>Английский язык ("Говорение")</t>
  </si>
  <si>
    <t>Немецкий язык ("Говорение")</t>
  </si>
  <si>
    <t>Французский язык ("Говорение")</t>
  </si>
  <si>
    <t>Испанский язык ("Говорение")</t>
  </si>
  <si>
    <t>Китайский язык ("Говорение")</t>
  </si>
  <si>
    <t>Английский язык (письменно)</t>
  </si>
  <si>
    <t>Немецкий язык (письменно)</t>
  </si>
  <si>
    <t>Французский язык (письменно)</t>
  </si>
  <si>
    <t>Испанский язык (письменно)</t>
  </si>
  <si>
    <t>Китайский язык (письменно)</t>
  </si>
  <si>
    <t>Исполнитель: ФИО, телефон</t>
  </si>
  <si>
    <t>Информация вносится по каждому ППЭ отдельно (таблицу необходимо продолжить)</t>
  </si>
  <si>
    <r>
      <t xml:space="preserve">Упаковочные материалы
</t>
    </r>
    <r>
      <rPr>
        <b/>
        <sz val="11"/>
        <color theme="1"/>
        <rFont val="Times New Roman"/>
        <family val="1"/>
        <charset val="204"/>
      </rPr>
      <t xml:space="preserve">*добавить 2 СПб на ППЭ </t>
    </r>
  </si>
  <si>
    <t>СПс</t>
  </si>
  <si>
    <t>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</si>
</sst>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14" fontId="4" fillId="8" borderId="1" xfId="0" applyNumberFormat="1" applyFont="1" applyFill="1" applyBorder="1" applyAlignment="1">
      <alignment horizontal="center" vertical="center"/>
    </xf>
    <xf numFmtId="14" fontId="4" fillId="9" borderId="1" xfId="0" applyNumberFormat="1" applyFont="1" applyFill="1" applyBorder="1" applyAlignment="1">
      <alignment horizontal="center" vertical="center"/>
    </xf>
    <xf numFmtId="14" fontId="4" fillId="11" borderId="1" xfId="0" applyNumberFormat="1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14" fontId="4" fillId="1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/>
    <xf numFmtId="0" fontId="4" fillId="0" borderId="1" xfId="0" applyFont="1" applyBorder="1" applyAlignment="1">
      <alignment horizontal="center" vertical="center"/>
    </xf>
    <xf numFmtId="14" fontId="4" fillId="1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3" fillId="2" borderId="1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1" xfId="0" applyFont="1" applyFill="1" applyBorder="1"/>
    <xf numFmtId="14" fontId="4" fillId="1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0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2" borderId="1" xfId="0" applyFont="1" applyFill="1" applyBorder="1" applyAlignment="1">
      <alignment vertical="center"/>
    </xf>
    <xf numFmtId="14" fontId="4" fillId="14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5C6FA"/>
      <color rgb="FFA4CD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61"/>
  <sheetViews>
    <sheetView tabSelected="1" zoomScaleNormal="100" workbookViewId="0">
      <selection activeCell="S52" sqref="S52"/>
    </sheetView>
  </sheetViews>
  <sheetFormatPr defaultRowHeight="15" x14ac:dyDescent="0.25"/>
  <cols>
    <col min="1" max="1" width="9.140625" style="1"/>
    <col min="2" max="2" width="15.28515625" style="1" customWidth="1"/>
    <col min="3" max="3" width="26.85546875" style="1" customWidth="1"/>
    <col min="4" max="4" width="11.85546875" style="1" customWidth="1"/>
    <col min="5" max="9" width="8.7109375" style="1" customWidth="1"/>
    <col min="10" max="16" width="9.140625" style="12"/>
    <col min="17" max="16384" width="9.140625" style="13"/>
  </cols>
  <sheetData>
    <row r="2" spans="1:15" x14ac:dyDescent="0.25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x14ac:dyDescent="0.25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x14ac:dyDescent="0.25">
      <c r="J4" s="1"/>
      <c r="K4" s="1"/>
      <c r="L4" s="1"/>
      <c r="M4" s="1"/>
      <c r="N4" s="1"/>
      <c r="O4" s="1"/>
    </row>
    <row r="5" spans="1:15" ht="30" customHeight="1" x14ac:dyDescent="0.25">
      <c r="A5" s="14" t="s">
        <v>9</v>
      </c>
      <c r="B5" s="14" t="s">
        <v>10</v>
      </c>
      <c r="C5" s="14" t="s">
        <v>11</v>
      </c>
      <c r="D5" s="14" t="s">
        <v>0</v>
      </c>
      <c r="E5" s="14" t="s">
        <v>1</v>
      </c>
      <c r="F5" s="14"/>
      <c r="G5" s="14"/>
      <c r="H5" s="14" t="s">
        <v>2</v>
      </c>
      <c r="I5" s="14"/>
      <c r="J5" s="14" t="s">
        <v>65</v>
      </c>
      <c r="K5" s="14"/>
      <c r="L5" s="14"/>
      <c r="M5" s="14" t="s">
        <v>30</v>
      </c>
      <c r="N5" s="14"/>
      <c r="O5" s="14"/>
    </row>
    <row r="6" spans="1:15" ht="30" x14ac:dyDescent="0.25">
      <c r="A6" s="14"/>
      <c r="B6" s="14"/>
      <c r="C6" s="14"/>
      <c r="D6" s="14"/>
      <c r="E6" s="15" t="s">
        <v>3</v>
      </c>
      <c r="F6" s="15" t="s">
        <v>4</v>
      </c>
      <c r="G6" s="15" t="s">
        <v>5</v>
      </c>
      <c r="H6" s="15" t="s">
        <v>6</v>
      </c>
      <c r="I6" s="15" t="s">
        <v>7</v>
      </c>
      <c r="J6" s="15" t="s">
        <v>29</v>
      </c>
      <c r="K6" s="15" t="s">
        <v>66</v>
      </c>
      <c r="L6" s="15" t="s">
        <v>67</v>
      </c>
      <c r="M6" s="15" t="s">
        <v>29</v>
      </c>
      <c r="N6" s="15" t="s">
        <v>66</v>
      </c>
      <c r="O6" s="15" t="s">
        <v>67</v>
      </c>
    </row>
    <row r="7" spans="1:15" x14ac:dyDescent="0.25">
      <c r="A7" s="16"/>
      <c r="B7" s="21">
        <v>43976</v>
      </c>
      <c r="C7" s="22" t="s">
        <v>12</v>
      </c>
      <c r="D7" s="23"/>
      <c r="E7" s="15">
        <f t="shared" ref="E7:E54" si="0">IF(MOD(D7,15)&gt;7,FLOOR(D7/15,1)+1,FLOOR(D7/15,1))</f>
        <v>0</v>
      </c>
      <c r="F7" s="15">
        <f t="shared" ref="F7:F54" si="1">IF(D7-E7*15=0,0,IF(D7-E7*15=1,1,IF(D7-E7*15=2,1,IF(D7-E7*15=3,1,IF(D7-E7*15=4,1,IF(D7-E7*15=5,1,IF(D7-E7*15=6,1,IF(D7-E7*15=7,1,0))))))))</f>
        <v>0</v>
      </c>
      <c r="G7" s="15">
        <f>SUM(E7:F7)</f>
        <v>0</v>
      </c>
      <c r="H7" s="15">
        <f>CEILING(E7+0.25*E7,1)</f>
        <v>0</v>
      </c>
      <c r="I7" s="15">
        <f t="shared" ref="I7:I54" si="2">CEILING(2*F7+0.3*G7,1)</f>
        <v>0</v>
      </c>
      <c r="J7" s="15">
        <f>4*F7+3*E7</f>
        <v>0</v>
      </c>
      <c r="K7" s="15">
        <f t="shared" ref="K7:K54" si="3">IF(J7=0,0,E7+3)</f>
        <v>0</v>
      </c>
      <c r="L7" s="15">
        <f>IF(G7=0,0,IF(G7&lt;10,1,IF(G7&gt;=10,2,100)))</f>
        <v>0</v>
      </c>
      <c r="M7" s="15">
        <f>CEILING(1.1*3*G7,1)</f>
        <v>0</v>
      </c>
      <c r="N7" s="15">
        <f>IF(G7=0,0,IF(G7&gt;=5,CEILING(1.1*(3+E7),1),IF(G7&lt;5,CEILING(1.1*(5+E7),1),111111111111111)))</f>
        <v>0</v>
      </c>
      <c r="O7" s="15">
        <f>IF(G7&gt;5,2,0)</f>
        <v>0</v>
      </c>
    </row>
    <row r="8" spans="1:15" x14ac:dyDescent="0.25">
      <c r="A8" s="17"/>
      <c r="B8" s="21">
        <v>43976</v>
      </c>
      <c r="C8" s="22" t="s">
        <v>25</v>
      </c>
      <c r="D8" s="23"/>
      <c r="E8" s="15">
        <f t="shared" si="0"/>
        <v>0</v>
      </c>
      <c r="F8" s="15">
        <f t="shared" si="1"/>
        <v>0</v>
      </c>
      <c r="G8" s="15">
        <f t="shared" ref="G8:G54" si="4">SUM(E8:F8)</f>
        <v>0</v>
      </c>
      <c r="H8" s="15">
        <f t="shared" ref="H8:H54" si="5">CEILING(E8+0.25*E8,1)</f>
        <v>0</v>
      </c>
      <c r="I8" s="15">
        <f t="shared" si="2"/>
        <v>0</v>
      </c>
      <c r="J8" s="15">
        <f t="shared" ref="J8:J54" si="6">4*F8+3*E8</f>
        <v>0</v>
      </c>
      <c r="K8" s="15">
        <f t="shared" si="3"/>
        <v>0</v>
      </c>
      <c r="L8" s="15">
        <f t="shared" ref="L8:L54" si="7">IF(G8=0,0,IF(G8&lt;10,1,IF(G8&gt;=10,2,100)))</f>
        <v>0</v>
      </c>
      <c r="M8" s="15">
        <f t="shared" ref="M8:M54" si="8">CEILING(1.1*3*G8,1)</f>
        <v>0</v>
      </c>
      <c r="N8" s="15">
        <f t="shared" ref="N8:N54" si="9">IF(G8=0,0,IF(G8&gt;=5,CEILING(1.1*(3+E8),1),IF(G8&lt;5,CEILING(1.1*(5+E8),1),111111111111111)))</f>
        <v>0</v>
      </c>
      <c r="O8" s="15">
        <f t="shared" ref="O8:O54" si="10">IF(G8&gt;5,2,0)</f>
        <v>0</v>
      </c>
    </row>
    <row r="9" spans="1:15" x14ac:dyDescent="0.25">
      <c r="A9" s="17"/>
      <c r="B9" s="21">
        <v>43976</v>
      </c>
      <c r="C9" s="22" t="s">
        <v>13</v>
      </c>
      <c r="D9" s="23"/>
      <c r="E9" s="15">
        <f t="shared" si="0"/>
        <v>0</v>
      </c>
      <c r="F9" s="15">
        <f t="shared" si="1"/>
        <v>0</v>
      </c>
      <c r="G9" s="15">
        <f t="shared" si="4"/>
        <v>0</v>
      </c>
      <c r="H9" s="15">
        <f t="shared" si="5"/>
        <v>0</v>
      </c>
      <c r="I9" s="15">
        <f t="shared" si="2"/>
        <v>0</v>
      </c>
      <c r="J9" s="15">
        <f t="shared" si="6"/>
        <v>0</v>
      </c>
      <c r="K9" s="15">
        <f t="shared" si="3"/>
        <v>0</v>
      </c>
      <c r="L9" s="15">
        <f t="shared" si="7"/>
        <v>0</v>
      </c>
      <c r="M9" s="15">
        <f t="shared" si="8"/>
        <v>0</v>
      </c>
      <c r="N9" s="15">
        <f t="shared" si="9"/>
        <v>0</v>
      </c>
      <c r="O9" s="15">
        <f t="shared" si="10"/>
        <v>0</v>
      </c>
    </row>
    <row r="10" spans="1:15" x14ac:dyDescent="0.25">
      <c r="A10" s="17"/>
      <c r="B10" s="24">
        <v>43979</v>
      </c>
      <c r="C10" s="22" t="s">
        <v>18</v>
      </c>
      <c r="D10" s="23"/>
      <c r="E10" s="15">
        <f t="shared" si="0"/>
        <v>0</v>
      </c>
      <c r="F10" s="15">
        <f t="shared" si="1"/>
        <v>0</v>
      </c>
      <c r="G10" s="15">
        <f t="shared" si="4"/>
        <v>0</v>
      </c>
      <c r="H10" s="15">
        <f t="shared" si="5"/>
        <v>0</v>
      </c>
      <c r="I10" s="15">
        <f t="shared" si="2"/>
        <v>0</v>
      </c>
      <c r="J10" s="15">
        <f t="shared" si="6"/>
        <v>0</v>
      </c>
      <c r="K10" s="15">
        <f t="shared" si="3"/>
        <v>0</v>
      </c>
      <c r="L10" s="15">
        <f t="shared" si="7"/>
        <v>0</v>
      </c>
      <c r="M10" s="15">
        <f t="shared" si="8"/>
        <v>0</v>
      </c>
      <c r="N10" s="15">
        <f t="shared" si="9"/>
        <v>0</v>
      </c>
      <c r="O10" s="15">
        <f t="shared" si="10"/>
        <v>0</v>
      </c>
    </row>
    <row r="11" spans="1:15" x14ac:dyDescent="0.25">
      <c r="A11" s="17"/>
      <c r="B11" s="25">
        <v>43983</v>
      </c>
      <c r="C11" s="22" t="s">
        <v>14</v>
      </c>
      <c r="D11" s="23"/>
      <c r="E11" s="15">
        <f t="shared" si="0"/>
        <v>0</v>
      </c>
      <c r="F11" s="15">
        <f t="shared" si="1"/>
        <v>0</v>
      </c>
      <c r="G11" s="15">
        <f t="shared" si="4"/>
        <v>0</v>
      </c>
      <c r="H11" s="15">
        <f t="shared" si="5"/>
        <v>0</v>
      </c>
      <c r="I11" s="15">
        <f t="shared" si="2"/>
        <v>0</v>
      </c>
      <c r="J11" s="15">
        <f>4*F11+3*E11</f>
        <v>0</v>
      </c>
      <c r="K11" s="15">
        <f t="shared" si="3"/>
        <v>0</v>
      </c>
      <c r="L11" s="15">
        <f t="shared" si="7"/>
        <v>0</v>
      </c>
      <c r="M11" s="15">
        <f t="shared" si="8"/>
        <v>0</v>
      </c>
      <c r="N11" s="15">
        <f t="shared" si="9"/>
        <v>0</v>
      </c>
      <c r="O11" s="15">
        <f t="shared" si="10"/>
        <v>0</v>
      </c>
    </row>
    <row r="12" spans="1:15" x14ac:dyDescent="0.25">
      <c r="A12" s="17"/>
      <c r="B12" s="25">
        <v>43983</v>
      </c>
      <c r="C12" s="22" t="s">
        <v>15</v>
      </c>
      <c r="D12" s="23"/>
      <c r="E12" s="15">
        <f t="shared" si="0"/>
        <v>0</v>
      </c>
      <c r="F12" s="15">
        <f t="shared" si="1"/>
        <v>0</v>
      </c>
      <c r="G12" s="15">
        <f t="shared" si="4"/>
        <v>0</v>
      </c>
      <c r="H12" s="15">
        <f t="shared" si="5"/>
        <v>0</v>
      </c>
      <c r="I12" s="15">
        <f t="shared" si="2"/>
        <v>0</v>
      </c>
      <c r="J12" s="15">
        <f t="shared" si="6"/>
        <v>0</v>
      </c>
      <c r="K12" s="15">
        <f t="shared" si="3"/>
        <v>0</v>
      </c>
      <c r="L12" s="15">
        <f t="shared" si="7"/>
        <v>0</v>
      </c>
      <c r="M12" s="15">
        <f t="shared" si="8"/>
        <v>0</v>
      </c>
      <c r="N12" s="15">
        <f t="shared" si="9"/>
        <v>0</v>
      </c>
      <c r="O12" s="15">
        <f t="shared" si="10"/>
        <v>0</v>
      </c>
    </row>
    <row r="13" spans="1:15" x14ac:dyDescent="0.25">
      <c r="A13" s="17"/>
      <c r="B13" s="26">
        <v>43986</v>
      </c>
      <c r="C13" s="22" t="s">
        <v>31</v>
      </c>
      <c r="D13" s="23"/>
      <c r="E13" s="15">
        <f t="shared" si="0"/>
        <v>0</v>
      </c>
      <c r="F13" s="15">
        <f t="shared" si="1"/>
        <v>0</v>
      </c>
      <c r="G13" s="15">
        <f t="shared" si="4"/>
        <v>0</v>
      </c>
      <c r="H13" s="15">
        <f t="shared" si="5"/>
        <v>0</v>
      </c>
      <c r="I13" s="15">
        <f t="shared" si="2"/>
        <v>0</v>
      </c>
      <c r="J13" s="15">
        <f t="shared" si="6"/>
        <v>0</v>
      </c>
      <c r="K13" s="15">
        <f t="shared" si="3"/>
        <v>0</v>
      </c>
      <c r="L13" s="15">
        <f t="shared" si="7"/>
        <v>0</v>
      </c>
      <c r="M13" s="15">
        <f t="shared" si="8"/>
        <v>0</v>
      </c>
      <c r="N13" s="15">
        <f t="shared" si="9"/>
        <v>0</v>
      </c>
      <c r="O13" s="15">
        <f t="shared" si="10"/>
        <v>0</v>
      </c>
    </row>
    <row r="14" spans="1:15" x14ac:dyDescent="0.25">
      <c r="A14" s="17"/>
      <c r="B14" s="26">
        <v>43986</v>
      </c>
      <c r="C14" s="22" t="s">
        <v>26</v>
      </c>
      <c r="D14" s="23"/>
      <c r="E14" s="15">
        <f t="shared" si="0"/>
        <v>0</v>
      </c>
      <c r="F14" s="15">
        <f t="shared" si="1"/>
        <v>0</v>
      </c>
      <c r="G14" s="15">
        <f t="shared" si="4"/>
        <v>0</v>
      </c>
      <c r="H14" s="15">
        <f t="shared" si="5"/>
        <v>0</v>
      </c>
      <c r="I14" s="15">
        <f t="shared" si="2"/>
        <v>0</v>
      </c>
      <c r="J14" s="15">
        <f t="shared" si="6"/>
        <v>0</v>
      </c>
      <c r="K14" s="15">
        <f t="shared" si="3"/>
        <v>0</v>
      </c>
      <c r="L14" s="15">
        <f t="shared" si="7"/>
        <v>0</v>
      </c>
      <c r="M14" s="15">
        <f t="shared" si="8"/>
        <v>0</v>
      </c>
      <c r="N14" s="15">
        <f t="shared" si="9"/>
        <v>0</v>
      </c>
      <c r="O14" s="15">
        <f t="shared" si="10"/>
        <v>0</v>
      </c>
    </row>
    <row r="15" spans="1:15" x14ac:dyDescent="0.25">
      <c r="A15" s="17"/>
      <c r="B15" s="25">
        <v>43990</v>
      </c>
      <c r="C15" s="22" t="s">
        <v>19</v>
      </c>
      <c r="D15" s="23"/>
      <c r="E15" s="15">
        <f t="shared" si="0"/>
        <v>0</v>
      </c>
      <c r="F15" s="15">
        <f t="shared" si="1"/>
        <v>0</v>
      </c>
      <c r="G15" s="15">
        <f t="shared" si="4"/>
        <v>0</v>
      </c>
      <c r="H15" s="15">
        <f t="shared" si="5"/>
        <v>0</v>
      </c>
      <c r="I15" s="15">
        <f t="shared" si="2"/>
        <v>0</v>
      </c>
      <c r="J15" s="15">
        <f t="shared" si="6"/>
        <v>0</v>
      </c>
      <c r="K15" s="15">
        <f t="shared" si="3"/>
        <v>0</v>
      </c>
      <c r="L15" s="15">
        <f t="shared" si="7"/>
        <v>0</v>
      </c>
      <c r="M15" s="15">
        <f t="shared" si="8"/>
        <v>0</v>
      </c>
      <c r="N15" s="15">
        <f t="shared" si="9"/>
        <v>0</v>
      </c>
      <c r="O15" s="15">
        <f t="shared" si="10"/>
        <v>0</v>
      </c>
    </row>
    <row r="16" spans="1:15" x14ac:dyDescent="0.25">
      <c r="A16" s="17"/>
      <c r="B16" s="25">
        <v>43990</v>
      </c>
      <c r="C16" s="22" t="s">
        <v>16</v>
      </c>
      <c r="D16" s="23"/>
      <c r="E16" s="15">
        <f t="shared" si="0"/>
        <v>0</v>
      </c>
      <c r="F16" s="15">
        <f t="shared" si="1"/>
        <v>0</v>
      </c>
      <c r="G16" s="15">
        <f t="shared" si="4"/>
        <v>0</v>
      </c>
      <c r="H16" s="15">
        <f t="shared" si="5"/>
        <v>0</v>
      </c>
      <c r="I16" s="15">
        <f t="shared" si="2"/>
        <v>0</v>
      </c>
      <c r="J16" s="15">
        <f t="shared" si="6"/>
        <v>0</v>
      </c>
      <c r="K16" s="15">
        <f t="shared" si="3"/>
        <v>0</v>
      </c>
      <c r="L16" s="15">
        <f t="shared" si="7"/>
        <v>0</v>
      </c>
      <c r="M16" s="15">
        <f t="shared" si="8"/>
        <v>0</v>
      </c>
      <c r="N16" s="15">
        <f t="shared" si="9"/>
        <v>0</v>
      </c>
      <c r="O16" s="15">
        <f t="shared" si="10"/>
        <v>0</v>
      </c>
    </row>
    <row r="17" spans="1:15" x14ac:dyDescent="0.25">
      <c r="A17" s="17"/>
      <c r="B17" s="27">
        <v>43993</v>
      </c>
      <c r="C17" s="22" t="s">
        <v>20</v>
      </c>
      <c r="D17" s="23"/>
      <c r="E17" s="15">
        <f t="shared" si="0"/>
        <v>0</v>
      </c>
      <c r="F17" s="15">
        <f t="shared" si="1"/>
        <v>0</v>
      </c>
      <c r="G17" s="15">
        <f t="shared" si="4"/>
        <v>0</v>
      </c>
      <c r="H17" s="15">
        <f t="shared" si="5"/>
        <v>0</v>
      </c>
      <c r="I17" s="15">
        <f t="shared" si="2"/>
        <v>0</v>
      </c>
      <c r="J17" s="15">
        <f t="shared" si="6"/>
        <v>0</v>
      </c>
      <c r="K17" s="15">
        <f t="shared" si="3"/>
        <v>0</v>
      </c>
      <c r="L17" s="15">
        <f t="shared" si="7"/>
        <v>0</v>
      </c>
      <c r="M17" s="15">
        <f t="shared" si="8"/>
        <v>0</v>
      </c>
      <c r="N17" s="15">
        <f t="shared" si="9"/>
        <v>0</v>
      </c>
      <c r="O17" s="15">
        <f t="shared" si="10"/>
        <v>0</v>
      </c>
    </row>
    <row r="18" spans="1:15" x14ac:dyDescent="0.25">
      <c r="A18" s="17"/>
      <c r="B18" s="27">
        <v>43993</v>
      </c>
      <c r="C18" s="22" t="s">
        <v>21</v>
      </c>
      <c r="D18" s="23"/>
      <c r="E18" s="15">
        <f t="shared" si="0"/>
        <v>0</v>
      </c>
      <c r="F18" s="15">
        <f t="shared" si="1"/>
        <v>0</v>
      </c>
      <c r="G18" s="15">
        <f t="shared" si="4"/>
        <v>0</v>
      </c>
      <c r="H18" s="15">
        <f t="shared" si="5"/>
        <v>0</v>
      </c>
      <c r="I18" s="15">
        <f t="shared" si="2"/>
        <v>0</v>
      </c>
      <c r="J18" s="15">
        <f t="shared" si="6"/>
        <v>0</v>
      </c>
      <c r="K18" s="15">
        <f t="shared" si="3"/>
        <v>0</v>
      </c>
      <c r="L18" s="15">
        <f t="shared" si="7"/>
        <v>0</v>
      </c>
      <c r="M18" s="15">
        <f t="shared" si="8"/>
        <v>0</v>
      </c>
      <c r="N18" s="15">
        <f t="shared" si="9"/>
        <v>0</v>
      </c>
      <c r="O18" s="15">
        <f t="shared" si="10"/>
        <v>0</v>
      </c>
    </row>
    <row r="19" spans="1:15" x14ac:dyDescent="0.25">
      <c r="A19" s="17"/>
      <c r="B19" s="27">
        <v>43993</v>
      </c>
      <c r="C19" s="22" t="s">
        <v>22</v>
      </c>
      <c r="D19" s="23"/>
      <c r="E19" s="15">
        <f t="shared" si="0"/>
        <v>0</v>
      </c>
      <c r="F19" s="15">
        <f t="shared" si="1"/>
        <v>0</v>
      </c>
      <c r="G19" s="15">
        <f t="shared" si="4"/>
        <v>0</v>
      </c>
      <c r="H19" s="15">
        <f t="shared" si="5"/>
        <v>0</v>
      </c>
      <c r="I19" s="15">
        <f t="shared" si="2"/>
        <v>0</v>
      </c>
      <c r="J19" s="15">
        <f t="shared" si="6"/>
        <v>0</v>
      </c>
      <c r="K19" s="15">
        <f t="shared" si="3"/>
        <v>0</v>
      </c>
      <c r="L19" s="15">
        <f t="shared" si="7"/>
        <v>0</v>
      </c>
      <c r="M19" s="15">
        <f t="shared" si="8"/>
        <v>0</v>
      </c>
      <c r="N19" s="15">
        <f t="shared" si="9"/>
        <v>0</v>
      </c>
      <c r="O19" s="15">
        <f t="shared" si="10"/>
        <v>0</v>
      </c>
    </row>
    <row r="20" spans="1:15" x14ac:dyDescent="0.25">
      <c r="A20" s="17"/>
      <c r="B20" s="27">
        <v>43993</v>
      </c>
      <c r="C20" s="22" t="s">
        <v>23</v>
      </c>
      <c r="D20" s="23"/>
      <c r="E20" s="15">
        <f t="shared" si="0"/>
        <v>0</v>
      </c>
      <c r="F20" s="15">
        <f t="shared" si="1"/>
        <v>0</v>
      </c>
      <c r="G20" s="15">
        <f t="shared" si="4"/>
        <v>0</v>
      </c>
      <c r="H20" s="15">
        <f t="shared" si="5"/>
        <v>0</v>
      </c>
      <c r="I20" s="15">
        <f t="shared" si="2"/>
        <v>0</v>
      </c>
      <c r="J20" s="15">
        <f t="shared" si="6"/>
        <v>0</v>
      </c>
      <c r="K20" s="15">
        <f t="shared" si="3"/>
        <v>0</v>
      </c>
      <c r="L20" s="15">
        <f t="shared" si="7"/>
        <v>0</v>
      </c>
      <c r="M20" s="15">
        <f t="shared" si="8"/>
        <v>0</v>
      </c>
      <c r="N20" s="15">
        <f t="shared" si="9"/>
        <v>0</v>
      </c>
      <c r="O20" s="15">
        <f t="shared" si="10"/>
        <v>0</v>
      </c>
    </row>
    <row r="21" spans="1:15" x14ac:dyDescent="0.25">
      <c r="A21" s="17"/>
      <c r="B21" s="27">
        <v>43993</v>
      </c>
      <c r="C21" s="22" t="s">
        <v>28</v>
      </c>
      <c r="D21" s="23"/>
      <c r="E21" s="15">
        <f t="shared" si="0"/>
        <v>0</v>
      </c>
      <c r="F21" s="15">
        <f t="shared" si="1"/>
        <v>0</v>
      </c>
      <c r="G21" s="15">
        <f t="shared" si="4"/>
        <v>0</v>
      </c>
      <c r="H21" s="15">
        <f t="shared" si="5"/>
        <v>0</v>
      </c>
      <c r="I21" s="15">
        <f t="shared" si="2"/>
        <v>0</v>
      </c>
      <c r="J21" s="15">
        <f t="shared" si="6"/>
        <v>0</v>
      </c>
      <c r="K21" s="15">
        <f t="shared" si="3"/>
        <v>0</v>
      </c>
      <c r="L21" s="15">
        <f t="shared" si="7"/>
        <v>0</v>
      </c>
      <c r="M21" s="15">
        <f t="shared" si="8"/>
        <v>0</v>
      </c>
      <c r="N21" s="15">
        <f t="shared" si="9"/>
        <v>0</v>
      </c>
      <c r="O21" s="15">
        <f t="shared" si="10"/>
        <v>0</v>
      </c>
    </row>
    <row r="22" spans="1:15" x14ac:dyDescent="0.25">
      <c r="A22" s="17"/>
      <c r="B22" s="27">
        <v>43993</v>
      </c>
      <c r="C22" s="22" t="s">
        <v>24</v>
      </c>
      <c r="D22" s="23"/>
      <c r="E22" s="15">
        <f t="shared" si="0"/>
        <v>0</v>
      </c>
      <c r="F22" s="15">
        <f t="shared" si="1"/>
        <v>0</v>
      </c>
      <c r="G22" s="15">
        <f t="shared" si="4"/>
        <v>0</v>
      </c>
      <c r="H22" s="15">
        <f t="shared" si="5"/>
        <v>0</v>
      </c>
      <c r="I22" s="15">
        <f t="shared" si="2"/>
        <v>0</v>
      </c>
      <c r="J22" s="15">
        <f t="shared" si="6"/>
        <v>0</v>
      </c>
      <c r="K22" s="15">
        <f t="shared" si="3"/>
        <v>0</v>
      </c>
      <c r="L22" s="15">
        <f t="shared" si="7"/>
        <v>0</v>
      </c>
      <c r="M22" s="15">
        <f t="shared" si="8"/>
        <v>0</v>
      </c>
      <c r="N22" s="15">
        <f t="shared" si="9"/>
        <v>0</v>
      </c>
      <c r="O22" s="15">
        <f t="shared" si="10"/>
        <v>0</v>
      </c>
    </row>
    <row r="23" spans="1:15" x14ac:dyDescent="0.25">
      <c r="A23" s="17"/>
      <c r="B23" s="21">
        <v>44001</v>
      </c>
      <c r="C23" s="22" t="s">
        <v>12</v>
      </c>
      <c r="D23" s="23"/>
      <c r="E23" s="15">
        <f t="shared" si="0"/>
        <v>0</v>
      </c>
      <c r="F23" s="15">
        <f t="shared" si="1"/>
        <v>0</v>
      </c>
      <c r="G23" s="15">
        <f t="shared" si="4"/>
        <v>0</v>
      </c>
      <c r="H23" s="15">
        <f t="shared" si="5"/>
        <v>0</v>
      </c>
      <c r="I23" s="15">
        <f t="shared" si="2"/>
        <v>0</v>
      </c>
      <c r="J23" s="15">
        <f t="shared" si="6"/>
        <v>0</v>
      </c>
      <c r="K23" s="15">
        <f t="shared" si="3"/>
        <v>0</v>
      </c>
      <c r="L23" s="15">
        <f t="shared" si="7"/>
        <v>0</v>
      </c>
      <c r="M23" s="15">
        <f t="shared" si="8"/>
        <v>0</v>
      </c>
      <c r="N23" s="15">
        <f t="shared" si="9"/>
        <v>0</v>
      </c>
      <c r="O23" s="15">
        <f t="shared" si="10"/>
        <v>0</v>
      </c>
    </row>
    <row r="24" spans="1:15" x14ac:dyDescent="0.25">
      <c r="A24" s="17"/>
      <c r="B24" s="21">
        <v>44001</v>
      </c>
      <c r="C24" s="22" t="s">
        <v>25</v>
      </c>
      <c r="D24" s="23"/>
      <c r="E24" s="15">
        <f t="shared" si="0"/>
        <v>0</v>
      </c>
      <c r="F24" s="15">
        <f t="shared" si="1"/>
        <v>0</v>
      </c>
      <c r="G24" s="15">
        <f t="shared" si="4"/>
        <v>0</v>
      </c>
      <c r="H24" s="15">
        <f t="shared" si="5"/>
        <v>0</v>
      </c>
      <c r="I24" s="15">
        <f t="shared" si="2"/>
        <v>0</v>
      </c>
      <c r="J24" s="15">
        <f t="shared" si="6"/>
        <v>0</v>
      </c>
      <c r="K24" s="15">
        <f t="shared" si="3"/>
        <v>0</v>
      </c>
      <c r="L24" s="15">
        <f t="shared" si="7"/>
        <v>0</v>
      </c>
      <c r="M24" s="15">
        <f t="shared" si="8"/>
        <v>0</v>
      </c>
      <c r="N24" s="15">
        <f t="shared" si="9"/>
        <v>0</v>
      </c>
      <c r="O24" s="15">
        <f t="shared" si="10"/>
        <v>0</v>
      </c>
    </row>
    <row r="25" spans="1:15" x14ac:dyDescent="0.25">
      <c r="A25" s="17"/>
      <c r="B25" s="21">
        <v>44001</v>
      </c>
      <c r="C25" s="22" t="s">
        <v>13</v>
      </c>
      <c r="D25" s="23"/>
      <c r="E25" s="15">
        <f t="shared" si="0"/>
        <v>0</v>
      </c>
      <c r="F25" s="15">
        <f t="shared" si="1"/>
        <v>0</v>
      </c>
      <c r="G25" s="15">
        <f t="shared" si="4"/>
        <v>0</v>
      </c>
      <c r="H25" s="15">
        <f t="shared" si="5"/>
        <v>0</v>
      </c>
      <c r="I25" s="15">
        <f t="shared" si="2"/>
        <v>0</v>
      </c>
      <c r="J25" s="15">
        <f t="shared" si="6"/>
        <v>0</v>
      </c>
      <c r="K25" s="15">
        <f t="shared" si="3"/>
        <v>0</v>
      </c>
      <c r="L25" s="15">
        <f t="shared" si="7"/>
        <v>0</v>
      </c>
      <c r="M25" s="15">
        <f t="shared" si="8"/>
        <v>0</v>
      </c>
      <c r="N25" s="15">
        <f t="shared" si="9"/>
        <v>0</v>
      </c>
      <c r="O25" s="15">
        <f t="shared" si="10"/>
        <v>0</v>
      </c>
    </row>
    <row r="26" spans="1:15" x14ac:dyDescent="0.25">
      <c r="A26" s="17"/>
      <c r="B26" s="28">
        <v>44002</v>
      </c>
      <c r="C26" s="22" t="s">
        <v>20</v>
      </c>
      <c r="D26" s="23"/>
      <c r="E26" s="15">
        <f t="shared" si="0"/>
        <v>0</v>
      </c>
      <c r="F26" s="15">
        <f t="shared" si="1"/>
        <v>0</v>
      </c>
      <c r="G26" s="15">
        <f t="shared" si="4"/>
        <v>0</v>
      </c>
      <c r="H26" s="15">
        <f t="shared" si="5"/>
        <v>0</v>
      </c>
      <c r="I26" s="15">
        <f t="shared" si="2"/>
        <v>0</v>
      </c>
      <c r="J26" s="15">
        <f t="shared" si="6"/>
        <v>0</v>
      </c>
      <c r="K26" s="15">
        <f t="shared" si="3"/>
        <v>0</v>
      </c>
      <c r="L26" s="15">
        <f t="shared" si="7"/>
        <v>0</v>
      </c>
      <c r="M26" s="15">
        <f t="shared" si="8"/>
        <v>0</v>
      </c>
      <c r="N26" s="15">
        <f t="shared" si="9"/>
        <v>0</v>
      </c>
      <c r="O26" s="15">
        <f t="shared" si="10"/>
        <v>0</v>
      </c>
    </row>
    <row r="27" spans="1:15" x14ac:dyDescent="0.25">
      <c r="A27" s="17"/>
      <c r="B27" s="28">
        <v>44002</v>
      </c>
      <c r="C27" s="22" t="s">
        <v>21</v>
      </c>
      <c r="D27" s="23"/>
      <c r="E27" s="15">
        <f t="shared" si="0"/>
        <v>0</v>
      </c>
      <c r="F27" s="15">
        <f t="shared" si="1"/>
        <v>0</v>
      </c>
      <c r="G27" s="15">
        <f t="shared" si="4"/>
        <v>0</v>
      </c>
      <c r="H27" s="15">
        <f t="shared" si="5"/>
        <v>0</v>
      </c>
      <c r="I27" s="15">
        <f t="shared" si="2"/>
        <v>0</v>
      </c>
      <c r="J27" s="15">
        <f t="shared" si="6"/>
        <v>0</v>
      </c>
      <c r="K27" s="15">
        <f t="shared" si="3"/>
        <v>0</v>
      </c>
      <c r="L27" s="15">
        <f t="shared" si="7"/>
        <v>0</v>
      </c>
      <c r="M27" s="15">
        <f t="shared" si="8"/>
        <v>0</v>
      </c>
      <c r="N27" s="15">
        <f t="shared" si="9"/>
        <v>0</v>
      </c>
      <c r="O27" s="15">
        <f t="shared" si="10"/>
        <v>0</v>
      </c>
    </row>
    <row r="28" spans="1:15" x14ac:dyDescent="0.25">
      <c r="A28" s="17"/>
      <c r="B28" s="28">
        <v>44002</v>
      </c>
      <c r="C28" s="22" t="s">
        <v>22</v>
      </c>
      <c r="D28" s="23"/>
      <c r="E28" s="15">
        <f t="shared" si="0"/>
        <v>0</v>
      </c>
      <c r="F28" s="15">
        <f t="shared" si="1"/>
        <v>0</v>
      </c>
      <c r="G28" s="15">
        <f t="shared" si="4"/>
        <v>0</v>
      </c>
      <c r="H28" s="15">
        <f t="shared" si="5"/>
        <v>0</v>
      </c>
      <c r="I28" s="15">
        <f t="shared" si="2"/>
        <v>0</v>
      </c>
      <c r="J28" s="15">
        <f t="shared" si="6"/>
        <v>0</v>
      </c>
      <c r="K28" s="15">
        <f t="shared" si="3"/>
        <v>0</v>
      </c>
      <c r="L28" s="15">
        <f t="shared" si="7"/>
        <v>0</v>
      </c>
      <c r="M28" s="15">
        <f t="shared" si="8"/>
        <v>0</v>
      </c>
      <c r="N28" s="15">
        <f t="shared" si="9"/>
        <v>0</v>
      </c>
      <c r="O28" s="15">
        <f t="shared" si="10"/>
        <v>0</v>
      </c>
    </row>
    <row r="29" spans="1:15" x14ac:dyDescent="0.25">
      <c r="A29" s="17"/>
      <c r="B29" s="28">
        <v>44002</v>
      </c>
      <c r="C29" s="22" t="s">
        <v>23</v>
      </c>
      <c r="D29" s="23"/>
      <c r="E29" s="15">
        <f t="shared" si="0"/>
        <v>0</v>
      </c>
      <c r="F29" s="15">
        <f t="shared" si="1"/>
        <v>0</v>
      </c>
      <c r="G29" s="15">
        <f t="shared" si="4"/>
        <v>0</v>
      </c>
      <c r="H29" s="15">
        <f t="shared" si="5"/>
        <v>0</v>
      </c>
      <c r="I29" s="15">
        <f t="shared" si="2"/>
        <v>0</v>
      </c>
      <c r="J29" s="15">
        <f t="shared" si="6"/>
        <v>0</v>
      </c>
      <c r="K29" s="15">
        <f t="shared" si="3"/>
        <v>0</v>
      </c>
      <c r="L29" s="15">
        <f t="shared" si="7"/>
        <v>0</v>
      </c>
      <c r="M29" s="15">
        <f t="shared" si="8"/>
        <v>0</v>
      </c>
      <c r="N29" s="15">
        <f t="shared" si="9"/>
        <v>0</v>
      </c>
      <c r="O29" s="15">
        <f t="shared" si="10"/>
        <v>0</v>
      </c>
    </row>
    <row r="30" spans="1:15" x14ac:dyDescent="0.25">
      <c r="A30" s="17"/>
      <c r="B30" s="28">
        <v>44002</v>
      </c>
      <c r="C30" s="22" t="s">
        <v>28</v>
      </c>
      <c r="D30" s="23"/>
      <c r="E30" s="15">
        <f t="shared" si="0"/>
        <v>0</v>
      </c>
      <c r="F30" s="15">
        <f t="shared" si="1"/>
        <v>0</v>
      </c>
      <c r="G30" s="15">
        <f t="shared" si="4"/>
        <v>0</v>
      </c>
      <c r="H30" s="15">
        <f t="shared" si="5"/>
        <v>0</v>
      </c>
      <c r="I30" s="15">
        <f t="shared" si="2"/>
        <v>0</v>
      </c>
      <c r="J30" s="15">
        <f t="shared" si="6"/>
        <v>0</v>
      </c>
      <c r="K30" s="15">
        <f t="shared" si="3"/>
        <v>0</v>
      </c>
      <c r="L30" s="15">
        <f t="shared" si="7"/>
        <v>0</v>
      </c>
      <c r="M30" s="15">
        <f t="shared" si="8"/>
        <v>0</v>
      </c>
      <c r="N30" s="15">
        <f t="shared" si="9"/>
        <v>0</v>
      </c>
      <c r="O30" s="15">
        <f t="shared" si="10"/>
        <v>0</v>
      </c>
    </row>
    <row r="31" spans="1:15" x14ac:dyDescent="0.25">
      <c r="A31" s="17"/>
      <c r="B31" s="28">
        <v>44002</v>
      </c>
      <c r="C31" s="22" t="s">
        <v>24</v>
      </c>
      <c r="D31" s="23"/>
      <c r="E31" s="15">
        <f t="shared" si="0"/>
        <v>0</v>
      </c>
      <c r="F31" s="15">
        <f t="shared" si="1"/>
        <v>0</v>
      </c>
      <c r="G31" s="15">
        <f t="shared" si="4"/>
        <v>0</v>
      </c>
      <c r="H31" s="15">
        <f t="shared" si="5"/>
        <v>0</v>
      </c>
      <c r="I31" s="15">
        <f t="shared" si="2"/>
        <v>0</v>
      </c>
      <c r="J31" s="15">
        <f t="shared" si="6"/>
        <v>0</v>
      </c>
      <c r="K31" s="15">
        <f t="shared" si="3"/>
        <v>0</v>
      </c>
      <c r="L31" s="15">
        <f t="shared" si="7"/>
        <v>0</v>
      </c>
      <c r="M31" s="15">
        <f t="shared" si="8"/>
        <v>0</v>
      </c>
      <c r="N31" s="15">
        <f t="shared" si="9"/>
        <v>0</v>
      </c>
      <c r="O31" s="15">
        <f t="shared" si="10"/>
        <v>0</v>
      </c>
    </row>
    <row r="32" spans="1:15" x14ac:dyDescent="0.25">
      <c r="A32" s="17"/>
      <c r="B32" s="29">
        <v>44004</v>
      </c>
      <c r="C32" s="22" t="s">
        <v>18</v>
      </c>
      <c r="D32" s="23"/>
      <c r="E32" s="15">
        <f t="shared" si="0"/>
        <v>0</v>
      </c>
      <c r="F32" s="15">
        <f t="shared" si="1"/>
        <v>0</v>
      </c>
      <c r="G32" s="15">
        <f t="shared" si="4"/>
        <v>0</v>
      </c>
      <c r="H32" s="15">
        <f t="shared" si="5"/>
        <v>0</v>
      </c>
      <c r="I32" s="15">
        <f t="shared" si="2"/>
        <v>0</v>
      </c>
      <c r="J32" s="15">
        <f t="shared" si="6"/>
        <v>0</v>
      </c>
      <c r="K32" s="15">
        <f t="shared" si="3"/>
        <v>0</v>
      </c>
      <c r="L32" s="15">
        <f t="shared" si="7"/>
        <v>0</v>
      </c>
      <c r="M32" s="15">
        <f t="shared" si="8"/>
        <v>0</v>
      </c>
      <c r="N32" s="15">
        <f t="shared" si="9"/>
        <v>0</v>
      </c>
      <c r="O32" s="15">
        <f t="shared" si="10"/>
        <v>0</v>
      </c>
    </row>
    <row r="33" spans="1:15" x14ac:dyDescent="0.25">
      <c r="A33" s="17"/>
      <c r="B33" s="28">
        <v>44005</v>
      </c>
      <c r="C33" s="22" t="s">
        <v>19</v>
      </c>
      <c r="D33" s="23"/>
      <c r="E33" s="15">
        <f t="shared" si="0"/>
        <v>0</v>
      </c>
      <c r="F33" s="15">
        <f t="shared" si="1"/>
        <v>0</v>
      </c>
      <c r="G33" s="15">
        <f t="shared" si="4"/>
        <v>0</v>
      </c>
      <c r="H33" s="15">
        <f t="shared" si="5"/>
        <v>0</v>
      </c>
      <c r="I33" s="15">
        <f t="shared" si="2"/>
        <v>0</v>
      </c>
      <c r="J33" s="15">
        <f t="shared" si="6"/>
        <v>0</v>
      </c>
      <c r="K33" s="15">
        <f t="shared" si="3"/>
        <v>0</v>
      </c>
      <c r="L33" s="15">
        <f t="shared" si="7"/>
        <v>0</v>
      </c>
      <c r="M33" s="15">
        <f t="shared" si="8"/>
        <v>0</v>
      </c>
      <c r="N33" s="15">
        <f t="shared" si="9"/>
        <v>0</v>
      </c>
      <c r="O33" s="15">
        <f t="shared" si="10"/>
        <v>0</v>
      </c>
    </row>
    <row r="34" spans="1:15" x14ac:dyDescent="0.25">
      <c r="A34" s="17"/>
      <c r="B34" s="28">
        <v>44005</v>
      </c>
      <c r="C34" s="22" t="s">
        <v>16</v>
      </c>
      <c r="D34" s="23"/>
      <c r="E34" s="15">
        <f t="shared" si="0"/>
        <v>0</v>
      </c>
      <c r="F34" s="15">
        <f t="shared" si="1"/>
        <v>0</v>
      </c>
      <c r="G34" s="15">
        <f t="shared" si="4"/>
        <v>0</v>
      </c>
      <c r="H34" s="15">
        <f t="shared" si="5"/>
        <v>0</v>
      </c>
      <c r="I34" s="15">
        <f t="shared" si="2"/>
        <v>0</v>
      </c>
      <c r="J34" s="15">
        <f t="shared" si="6"/>
        <v>0</v>
      </c>
      <c r="K34" s="15">
        <f t="shared" si="3"/>
        <v>0</v>
      </c>
      <c r="L34" s="15">
        <f t="shared" si="7"/>
        <v>0</v>
      </c>
      <c r="M34" s="15">
        <f t="shared" si="8"/>
        <v>0</v>
      </c>
      <c r="N34" s="15">
        <f t="shared" si="9"/>
        <v>0</v>
      </c>
      <c r="O34" s="15">
        <f t="shared" si="10"/>
        <v>0</v>
      </c>
    </row>
    <row r="35" spans="1:15" x14ac:dyDescent="0.25">
      <c r="A35" s="17"/>
      <c r="B35" s="30">
        <v>44006</v>
      </c>
      <c r="C35" s="22" t="s">
        <v>17</v>
      </c>
      <c r="D35" s="23"/>
      <c r="E35" s="15">
        <f t="shared" si="0"/>
        <v>0</v>
      </c>
      <c r="F35" s="15">
        <f t="shared" si="1"/>
        <v>0</v>
      </c>
      <c r="G35" s="15">
        <f t="shared" si="4"/>
        <v>0</v>
      </c>
      <c r="H35" s="15">
        <f t="shared" si="5"/>
        <v>0</v>
      </c>
      <c r="I35" s="15">
        <f t="shared" si="2"/>
        <v>0</v>
      </c>
      <c r="J35" s="15">
        <f t="shared" si="6"/>
        <v>0</v>
      </c>
      <c r="K35" s="15">
        <f t="shared" si="3"/>
        <v>0</v>
      </c>
      <c r="L35" s="15">
        <f t="shared" si="7"/>
        <v>0</v>
      </c>
      <c r="M35" s="15">
        <f t="shared" si="8"/>
        <v>0</v>
      </c>
      <c r="N35" s="15">
        <f t="shared" si="9"/>
        <v>0</v>
      </c>
      <c r="O35" s="15">
        <f t="shared" si="10"/>
        <v>0</v>
      </c>
    </row>
    <row r="36" spans="1:15" x14ac:dyDescent="0.25">
      <c r="A36" s="17"/>
      <c r="B36" s="30">
        <v>44006</v>
      </c>
      <c r="C36" s="22" t="s">
        <v>26</v>
      </c>
      <c r="D36" s="23"/>
      <c r="E36" s="15">
        <f t="shared" si="0"/>
        <v>0</v>
      </c>
      <c r="F36" s="15">
        <f t="shared" si="1"/>
        <v>0</v>
      </c>
      <c r="G36" s="15">
        <f t="shared" si="4"/>
        <v>0</v>
      </c>
      <c r="H36" s="15">
        <f t="shared" si="5"/>
        <v>0</v>
      </c>
      <c r="I36" s="15">
        <f t="shared" si="2"/>
        <v>0</v>
      </c>
      <c r="J36" s="15">
        <f t="shared" si="6"/>
        <v>0</v>
      </c>
      <c r="K36" s="15">
        <f t="shared" si="3"/>
        <v>0</v>
      </c>
      <c r="L36" s="15">
        <f t="shared" si="7"/>
        <v>0</v>
      </c>
      <c r="M36" s="15">
        <f t="shared" si="8"/>
        <v>0</v>
      </c>
      <c r="N36" s="15">
        <f t="shared" si="9"/>
        <v>0</v>
      </c>
      <c r="O36" s="15">
        <f t="shared" si="10"/>
        <v>0</v>
      </c>
    </row>
    <row r="37" spans="1:15" x14ac:dyDescent="0.25">
      <c r="A37" s="17"/>
      <c r="B37" s="31">
        <v>44007</v>
      </c>
      <c r="C37" s="22" t="s">
        <v>14</v>
      </c>
      <c r="D37" s="23"/>
      <c r="E37" s="15">
        <f t="shared" si="0"/>
        <v>0</v>
      </c>
      <c r="F37" s="15">
        <f t="shared" si="1"/>
        <v>0</v>
      </c>
      <c r="G37" s="15">
        <f t="shared" si="4"/>
        <v>0</v>
      </c>
      <c r="H37" s="15">
        <f t="shared" si="5"/>
        <v>0</v>
      </c>
      <c r="I37" s="15">
        <f t="shared" si="2"/>
        <v>0</v>
      </c>
      <c r="J37" s="15">
        <f t="shared" si="6"/>
        <v>0</v>
      </c>
      <c r="K37" s="15">
        <f t="shared" si="3"/>
        <v>0</v>
      </c>
      <c r="L37" s="15">
        <f t="shared" si="7"/>
        <v>0</v>
      </c>
      <c r="M37" s="15">
        <f t="shared" si="8"/>
        <v>0</v>
      </c>
      <c r="N37" s="15">
        <f t="shared" si="9"/>
        <v>0</v>
      </c>
      <c r="O37" s="15">
        <f t="shared" si="10"/>
        <v>0</v>
      </c>
    </row>
    <row r="38" spans="1:15" x14ac:dyDescent="0.25">
      <c r="A38" s="17"/>
      <c r="B38" s="31">
        <v>44007</v>
      </c>
      <c r="C38" s="22" t="s">
        <v>15</v>
      </c>
      <c r="D38" s="23"/>
      <c r="E38" s="15">
        <f t="shared" si="0"/>
        <v>0</v>
      </c>
      <c r="F38" s="15">
        <f t="shared" si="1"/>
        <v>0</v>
      </c>
      <c r="G38" s="15">
        <f t="shared" si="4"/>
        <v>0</v>
      </c>
      <c r="H38" s="15">
        <f t="shared" si="5"/>
        <v>0</v>
      </c>
      <c r="I38" s="15">
        <f t="shared" si="2"/>
        <v>0</v>
      </c>
      <c r="J38" s="15">
        <f t="shared" si="6"/>
        <v>0</v>
      </c>
      <c r="K38" s="15">
        <f t="shared" si="3"/>
        <v>0</v>
      </c>
      <c r="L38" s="15">
        <f t="shared" si="7"/>
        <v>0</v>
      </c>
      <c r="M38" s="15">
        <f t="shared" si="8"/>
        <v>0</v>
      </c>
      <c r="N38" s="15">
        <f t="shared" si="9"/>
        <v>0</v>
      </c>
      <c r="O38" s="15">
        <f t="shared" si="10"/>
        <v>0</v>
      </c>
    </row>
    <row r="39" spans="1:15" x14ac:dyDescent="0.25">
      <c r="A39" s="17"/>
      <c r="B39" s="32">
        <v>43645</v>
      </c>
      <c r="C39" s="22" t="s">
        <v>19</v>
      </c>
      <c r="D39" s="23"/>
      <c r="E39" s="15">
        <f t="shared" si="0"/>
        <v>0</v>
      </c>
      <c r="F39" s="15">
        <f t="shared" si="1"/>
        <v>0</v>
      </c>
      <c r="G39" s="15">
        <f t="shared" si="4"/>
        <v>0</v>
      </c>
      <c r="H39" s="15">
        <f t="shared" si="5"/>
        <v>0</v>
      </c>
      <c r="I39" s="15">
        <f t="shared" si="2"/>
        <v>0</v>
      </c>
      <c r="J39" s="15">
        <f t="shared" si="6"/>
        <v>0</v>
      </c>
      <c r="K39" s="15">
        <f t="shared" si="3"/>
        <v>0</v>
      </c>
      <c r="L39" s="15">
        <f t="shared" si="7"/>
        <v>0</v>
      </c>
      <c r="M39" s="15">
        <f t="shared" si="8"/>
        <v>0</v>
      </c>
      <c r="N39" s="15">
        <f t="shared" si="9"/>
        <v>0</v>
      </c>
      <c r="O39" s="15">
        <f t="shared" si="10"/>
        <v>0</v>
      </c>
    </row>
    <row r="40" spans="1:15" x14ac:dyDescent="0.25">
      <c r="A40" s="17"/>
      <c r="B40" s="32">
        <v>43645</v>
      </c>
      <c r="C40" s="22" t="s">
        <v>12</v>
      </c>
      <c r="D40" s="23"/>
      <c r="E40" s="15">
        <f t="shared" si="0"/>
        <v>0</v>
      </c>
      <c r="F40" s="15">
        <f t="shared" si="1"/>
        <v>0</v>
      </c>
      <c r="G40" s="15">
        <f t="shared" si="4"/>
        <v>0</v>
      </c>
      <c r="H40" s="15">
        <f t="shared" si="5"/>
        <v>0</v>
      </c>
      <c r="I40" s="15">
        <f t="shared" si="2"/>
        <v>0</v>
      </c>
      <c r="J40" s="15">
        <f t="shared" si="6"/>
        <v>0</v>
      </c>
      <c r="K40" s="15">
        <f t="shared" si="3"/>
        <v>0</v>
      </c>
      <c r="L40" s="15">
        <f t="shared" si="7"/>
        <v>0</v>
      </c>
      <c r="M40" s="15">
        <f t="shared" si="8"/>
        <v>0</v>
      </c>
      <c r="N40" s="15">
        <f t="shared" si="9"/>
        <v>0</v>
      </c>
      <c r="O40" s="15">
        <f t="shared" si="10"/>
        <v>0</v>
      </c>
    </row>
    <row r="41" spans="1:15" x14ac:dyDescent="0.25">
      <c r="A41" s="17"/>
      <c r="B41" s="32">
        <v>43645</v>
      </c>
      <c r="C41" s="22" t="s">
        <v>13</v>
      </c>
      <c r="D41" s="23"/>
      <c r="E41" s="15">
        <f t="shared" si="0"/>
        <v>0</v>
      </c>
      <c r="F41" s="15">
        <f t="shared" si="1"/>
        <v>0</v>
      </c>
      <c r="G41" s="15">
        <f t="shared" si="4"/>
        <v>0</v>
      </c>
      <c r="H41" s="15">
        <f t="shared" si="5"/>
        <v>0</v>
      </c>
      <c r="I41" s="15">
        <f t="shared" si="2"/>
        <v>0</v>
      </c>
      <c r="J41" s="15">
        <f t="shared" si="6"/>
        <v>0</v>
      </c>
      <c r="K41" s="15">
        <f t="shared" si="3"/>
        <v>0</v>
      </c>
      <c r="L41" s="15">
        <f t="shared" si="7"/>
        <v>0</v>
      </c>
      <c r="M41" s="15">
        <f t="shared" si="8"/>
        <v>0</v>
      </c>
      <c r="N41" s="15">
        <f t="shared" si="9"/>
        <v>0</v>
      </c>
      <c r="O41" s="15">
        <f t="shared" si="10"/>
        <v>0</v>
      </c>
    </row>
    <row r="42" spans="1:15" x14ac:dyDescent="0.25">
      <c r="A42" s="17"/>
      <c r="B42" s="32">
        <v>43645</v>
      </c>
      <c r="C42" s="22" t="s">
        <v>14</v>
      </c>
      <c r="D42" s="23"/>
      <c r="E42" s="15">
        <f t="shared" si="0"/>
        <v>0</v>
      </c>
      <c r="F42" s="15">
        <f t="shared" si="1"/>
        <v>0</v>
      </c>
      <c r="G42" s="15">
        <f t="shared" si="4"/>
        <v>0</v>
      </c>
      <c r="H42" s="15">
        <f t="shared" si="5"/>
        <v>0</v>
      </c>
      <c r="I42" s="15">
        <f t="shared" si="2"/>
        <v>0</v>
      </c>
      <c r="J42" s="15">
        <f t="shared" si="6"/>
        <v>0</v>
      </c>
      <c r="K42" s="15">
        <f t="shared" si="3"/>
        <v>0</v>
      </c>
      <c r="L42" s="15">
        <f t="shared" si="7"/>
        <v>0</v>
      </c>
      <c r="M42" s="15">
        <f t="shared" si="8"/>
        <v>0</v>
      </c>
      <c r="N42" s="15">
        <f t="shared" si="9"/>
        <v>0</v>
      </c>
      <c r="O42" s="15">
        <f t="shared" si="10"/>
        <v>0</v>
      </c>
    </row>
    <row r="43" spans="1:15" x14ac:dyDescent="0.25">
      <c r="A43" s="17"/>
      <c r="B43" s="32">
        <v>43645</v>
      </c>
      <c r="C43" s="22" t="s">
        <v>15</v>
      </c>
      <c r="D43" s="23"/>
      <c r="E43" s="15">
        <f t="shared" si="0"/>
        <v>0</v>
      </c>
      <c r="F43" s="15">
        <f t="shared" si="1"/>
        <v>0</v>
      </c>
      <c r="G43" s="15">
        <f t="shared" si="4"/>
        <v>0</v>
      </c>
      <c r="H43" s="15">
        <f t="shared" si="5"/>
        <v>0</v>
      </c>
      <c r="I43" s="15">
        <f t="shared" si="2"/>
        <v>0</v>
      </c>
      <c r="J43" s="15">
        <f t="shared" si="6"/>
        <v>0</v>
      </c>
      <c r="K43" s="15">
        <f t="shared" si="3"/>
        <v>0</v>
      </c>
      <c r="L43" s="15">
        <f t="shared" si="7"/>
        <v>0</v>
      </c>
      <c r="M43" s="15">
        <f t="shared" si="8"/>
        <v>0</v>
      </c>
      <c r="N43" s="15">
        <f t="shared" si="9"/>
        <v>0</v>
      </c>
      <c r="O43" s="15">
        <f t="shared" si="10"/>
        <v>0</v>
      </c>
    </row>
    <row r="44" spans="1:15" x14ac:dyDescent="0.25">
      <c r="A44" s="17"/>
      <c r="B44" s="32">
        <v>43645</v>
      </c>
      <c r="C44" s="22" t="s">
        <v>16</v>
      </c>
      <c r="D44" s="23"/>
      <c r="E44" s="15">
        <f t="shared" si="0"/>
        <v>0</v>
      </c>
      <c r="F44" s="15">
        <f t="shared" si="1"/>
        <v>0</v>
      </c>
      <c r="G44" s="15">
        <f t="shared" si="4"/>
        <v>0</v>
      </c>
      <c r="H44" s="15">
        <f t="shared" si="5"/>
        <v>0</v>
      </c>
      <c r="I44" s="15">
        <f t="shared" si="2"/>
        <v>0</v>
      </c>
      <c r="J44" s="15">
        <f t="shared" si="6"/>
        <v>0</v>
      </c>
      <c r="K44" s="15">
        <f t="shared" si="3"/>
        <v>0</v>
      </c>
      <c r="L44" s="15">
        <f t="shared" si="7"/>
        <v>0</v>
      </c>
      <c r="M44" s="15">
        <f t="shared" si="8"/>
        <v>0</v>
      </c>
      <c r="N44" s="15">
        <f t="shared" si="9"/>
        <v>0</v>
      </c>
      <c r="O44" s="15">
        <f t="shared" si="10"/>
        <v>0</v>
      </c>
    </row>
    <row r="45" spans="1:15" x14ac:dyDescent="0.25">
      <c r="A45" s="17"/>
      <c r="B45" s="32">
        <v>43645</v>
      </c>
      <c r="C45" s="22" t="s">
        <v>17</v>
      </c>
      <c r="D45" s="23"/>
      <c r="E45" s="15">
        <f t="shared" si="0"/>
        <v>0</v>
      </c>
      <c r="F45" s="15">
        <f t="shared" si="1"/>
        <v>0</v>
      </c>
      <c r="G45" s="15">
        <f t="shared" si="4"/>
        <v>0</v>
      </c>
      <c r="H45" s="15">
        <f t="shared" si="5"/>
        <v>0</v>
      </c>
      <c r="I45" s="15">
        <f t="shared" si="2"/>
        <v>0</v>
      </c>
      <c r="J45" s="15">
        <f t="shared" si="6"/>
        <v>0</v>
      </c>
      <c r="K45" s="15">
        <f t="shared" si="3"/>
        <v>0</v>
      </c>
      <c r="L45" s="15">
        <f t="shared" si="7"/>
        <v>0</v>
      </c>
      <c r="M45" s="15">
        <f t="shared" si="8"/>
        <v>0</v>
      </c>
      <c r="N45" s="15">
        <f t="shared" si="9"/>
        <v>0</v>
      </c>
      <c r="O45" s="15">
        <f t="shared" si="10"/>
        <v>0</v>
      </c>
    </row>
    <row r="46" spans="1:15" x14ac:dyDescent="0.25">
      <c r="A46" s="17"/>
      <c r="B46" s="32">
        <v>43645</v>
      </c>
      <c r="C46" s="22" t="s">
        <v>18</v>
      </c>
      <c r="D46" s="23"/>
      <c r="E46" s="15">
        <f t="shared" si="0"/>
        <v>0</v>
      </c>
      <c r="F46" s="15">
        <f t="shared" si="1"/>
        <v>0</v>
      </c>
      <c r="G46" s="15">
        <f t="shared" si="4"/>
        <v>0</v>
      </c>
      <c r="H46" s="15">
        <f t="shared" si="5"/>
        <v>0</v>
      </c>
      <c r="I46" s="15">
        <f t="shared" si="2"/>
        <v>0</v>
      </c>
      <c r="J46" s="15">
        <f t="shared" si="6"/>
        <v>0</v>
      </c>
      <c r="K46" s="15">
        <f t="shared" si="3"/>
        <v>0</v>
      </c>
      <c r="L46" s="15">
        <f t="shared" si="7"/>
        <v>0</v>
      </c>
      <c r="M46" s="15">
        <f t="shared" si="8"/>
        <v>0</v>
      </c>
      <c r="N46" s="15">
        <f t="shared" si="9"/>
        <v>0</v>
      </c>
      <c r="O46" s="15">
        <f t="shared" si="10"/>
        <v>0</v>
      </c>
    </row>
    <row r="47" spans="1:15" x14ac:dyDescent="0.25">
      <c r="A47" s="17"/>
      <c r="B47" s="32">
        <v>43645</v>
      </c>
      <c r="C47" s="22" t="s">
        <v>20</v>
      </c>
      <c r="D47" s="23"/>
      <c r="E47" s="15">
        <f t="shared" si="0"/>
        <v>0</v>
      </c>
      <c r="F47" s="15">
        <f t="shared" si="1"/>
        <v>0</v>
      </c>
      <c r="G47" s="15">
        <f t="shared" si="4"/>
        <v>0</v>
      </c>
      <c r="H47" s="15">
        <f t="shared" si="5"/>
        <v>0</v>
      </c>
      <c r="I47" s="15">
        <f t="shared" si="2"/>
        <v>0</v>
      </c>
      <c r="J47" s="15">
        <f t="shared" si="6"/>
        <v>0</v>
      </c>
      <c r="K47" s="15">
        <f t="shared" si="3"/>
        <v>0</v>
      </c>
      <c r="L47" s="15">
        <f t="shared" si="7"/>
        <v>0</v>
      </c>
      <c r="M47" s="15">
        <f t="shared" si="8"/>
        <v>0</v>
      </c>
      <c r="N47" s="15">
        <f t="shared" si="9"/>
        <v>0</v>
      </c>
      <c r="O47" s="15">
        <f t="shared" si="10"/>
        <v>0</v>
      </c>
    </row>
    <row r="48" spans="1:15" x14ac:dyDescent="0.25">
      <c r="A48" s="17"/>
      <c r="B48" s="32">
        <v>43645</v>
      </c>
      <c r="C48" s="22" t="s">
        <v>21</v>
      </c>
      <c r="D48" s="23"/>
      <c r="E48" s="15">
        <f t="shared" si="0"/>
        <v>0</v>
      </c>
      <c r="F48" s="15">
        <f t="shared" si="1"/>
        <v>0</v>
      </c>
      <c r="G48" s="15">
        <f t="shared" si="4"/>
        <v>0</v>
      </c>
      <c r="H48" s="15">
        <f t="shared" si="5"/>
        <v>0</v>
      </c>
      <c r="I48" s="15">
        <f t="shared" si="2"/>
        <v>0</v>
      </c>
      <c r="J48" s="15">
        <f t="shared" si="6"/>
        <v>0</v>
      </c>
      <c r="K48" s="15">
        <f t="shared" si="3"/>
        <v>0</v>
      </c>
      <c r="L48" s="15">
        <f t="shared" si="7"/>
        <v>0</v>
      </c>
      <c r="M48" s="15">
        <f t="shared" si="8"/>
        <v>0</v>
      </c>
      <c r="N48" s="15">
        <f t="shared" si="9"/>
        <v>0</v>
      </c>
      <c r="O48" s="15">
        <f t="shared" si="10"/>
        <v>0</v>
      </c>
    </row>
    <row r="49" spans="1:15" x14ac:dyDescent="0.25">
      <c r="A49" s="17"/>
      <c r="B49" s="32">
        <v>43645</v>
      </c>
      <c r="C49" s="22" t="s">
        <v>22</v>
      </c>
      <c r="D49" s="23"/>
      <c r="E49" s="15">
        <f t="shared" si="0"/>
        <v>0</v>
      </c>
      <c r="F49" s="15">
        <f t="shared" si="1"/>
        <v>0</v>
      </c>
      <c r="G49" s="15">
        <f t="shared" si="4"/>
        <v>0</v>
      </c>
      <c r="H49" s="15">
        <f t="shared" si="5"/>
        <v>0</v>
      </c>
      <c r="I49" s="15">
        <f t="shared" si="2"/>
        <v>0</v>
      </c>
      <c r="J49" s="15">
        <f t="shared" si="6"/>
        <v>0</v>
      </c>
      <c r="K49" s="15">
        <f t="shared" si="3"/>
        <v>0</v>
      </c>
      <c r="L49" s="15">
        <f t="shared" si="7"/>
        <v>0</v>
      </c>
      <c r="M49" s="15">
        <f t="shared" si="8"/>
        <v>0</v>
      </c>
      <c r="N49" s="15">
        <f t="shared" si="9"/>
        <v>0</v>
      </c>
      <c r="O49" s="15">
        <f t="shared" si="10"/>
        <v>0</v>
      </c>
    </row>
    <row r="50" spans="1:15" x14ac:dyDescent="0.25">
      <c r="A50" s="17"/>
      <c r="B50" s="32">
        <v>43645</v>
      </c>
      <c r="C50" s="22" t="s">
        <v>23</v>
      </c>
      <c r="D50" s="23"/>
      <c r="E50" s="15">
        <f t="shared" si="0"/>
        <v>0</v>
      </c>
      <c r="F50" s="15">
        <f t="shared" si="1"/>
        <v>0</v>
      </c>
      <c r="G50" s="15">
        <f t="shared" si="4"/>
        <v>0</v>
      </c>
      <c r="H50" s="15">
        <f t="shared" si="5"/>
        <v>0</v>
      </c>
      <c r="I50" s="15">
        <f t="shared" si="2"/>
        <v>0</v>
      </c>
      <c r="J50" s="15">
        <f t="shared" si="6"/>
        <v>0</v>
      </c>
      <c r="K50" s="15">
        <f t="shared" si="3"/>
        <v>0</v>
      </c>
      <c r="L50" s="15">
        <f t="shared" si="7"/>
        <v>0</v>
      </c>
      <c r="M50" s="15">
        <f t="shared" si="8"/>
        <v>0</v>
      </c>
      <c r="N50" s="15">
        <f t="shared" si="9"/>
        <v>0</v>
      </c>
      <c r="O50" s="15">
        <f t="shared" si="10"/>
        <v>0</v>
      </c>
    </row>
    <row r="51" spans="1:15" x14ac:dyDescent="0.25">
      <c r="A51" s="17"/>
      <c r="B51" s="32">
        <v>43645</v>
      </c>
      <c r="C51" s="22" t="s">
        <v>28</v>
      </c>
      <c r="D51" s="23"/>
      <c r="E51" s="15">
        <f t="shared" si="0"/>
        <v>0</v>
      </c>
      <c r="F51" s="15">
        <f t="shared" si="1"/>
        <v>0</v>
      </c>
      <c r="G51" s="15">
        <f t="shared" si="4"/>
        <v>0</v>
      </c>
      <c r="H51" s="15">
        <f t="shared" si="5"/>
        <v>0</v>
      </c>
      <c r="I51" s="15">
        <f t="shared" si="2"/>
        <v>0</v>
      </c>
      <c r="J51" s="15">
        <f t="shared" si="6"/>
        <v>0</v>
      </c>
      <c r="K51" s="15">
        <f t="shared" si="3"/>
        <v>0</v>
      </c>
      <c r="L51" s="15">
        <f t="shared" si="7"/>
        <v>0</v>
      </c>
      <c r="M51" s="15">
        <f t="shared" si="8"/>
        <v>0</v>
      </c>
      <c r="N51" s="15">
        <f t="shared" si="9"/>
        <v>0</v>
      </c>
      <c r="O51" s="15">
        <f t="shared" si="10"/>
        <v>0</v>
      </c>
    </row>
    <row r="52" spans="1:15" x14ac:dyDescent="0.25">
      <c r="A52" s="17"/>
      <c r="B52" s="32">
        <v>43645</v>
      </c>
      <c r="C52" s="22" t="s">
        <v>24</v>
      </c>
      <c r="D52" s="23"/>
      <c r="E52" s="15">
        <f t="shared" si="0"/>
        <v>0</v>
      </c>
      <c r="F52" s="15">
        <f t="shared" si="1"/>
        <v>0</v>
      </c>
      <c r="G52" s="15">
        <f t="shared" si="4"/>
        <v>0</v>
      </c>
      <c r="H52" s="15">
        <f t="shared" si="5"/>
        <v>0</v>
      </c>
      <c r="I52" s="15">
        <f t="shared" si="2"/>
        <v>0</v>
      </c>
      <c r="J52" s="15">
        <f t="shared" si="6"/>
        <v>0</v>
      </c>
      <c r="K52" s="15">
        <f t="shared" si="3"/>
        <v>0</v>
      </c>
      <c r="L52" s="15">
        <f t="shared" si="7"/>
        <v>0</v>
      </c>
      <c r="M52" s="15">
        <f t="shared" si="8"/>
        <v>0</v>
      </c>
      <c r="N52" s="15">
        <f t="shared" si="9"/>
        <v>0</v>
      </c>
      <c r="O52" s="15">
        <f t="shared" si="10"/>
        <v>0</v>
      </c>
    </row>
    <row r="53" spans="1:15" x14ac:dyDescent="0.25">
      <c r="A53" s="17"/>
      <c r="B53" s="32">
        <v>43645</v>
      </c>
      <c r="C53" s="22" t="s">
        <v>25</v>
      </c>
      <c r="D53" s="23"/>
      <c r="E53" s="15">
        <f t="shared" si="0"/>
        <v>0</v>
      </c>
      <c r="F53" s="15">
        <f t="shared" si="1"/>
        <v>0</v>
      </c>
      <c r="G53" s="15">
        <f t="shared" si="4"/>
        <v>0</v>
      </c>
      <c r="H53" s="15">
        <f t="shared" si="5"/>
        <v>0</v>
      </c>
      <c r="I53" s="15">
        <f t="shared" si="2"/>
        <v>0</v>
      </c>
      <c r="J53" s="15">
        <f t="shared" si="6"/>
        <v>0</v>
      </c>
      <c r="K53" s="15">
        <f t="shared" si="3"/>
        <v>0</v>
      </c>
      <c r="L53" s="15">
        <f t="shared" si="7"/>
        <v>0</v>
      </c>
      <c r="M53" s="15">
        <f t="shared" si="8"/>
        <v>0</v>
      </c>
      <c r="N53" s="15">
        <f t="shared" si="9"/>
        <v>0</v>
      </c>
      <c r="O53" s="15">
        <f t="shared" si="10"/>
        <v>0</v>
      </c>
    </row>
    <row r="54" spans="1:15" x14ac:dyDescent="0.25">
      <c r="A54" s="18"/>
      <c r="B54" s="32">
        <v>43645</v>
      </c>
      <c r="C54" s="22" t="s">
        <v>26</v>
      </c>
      <c r="D54" s="23"/>
      <c r="E54" s="15">
        <f t="shared" si="0"/>
        <v>0</v>
      </c>
      <c r="F54" s="15">
        <f t="shared" si="1"/>
        <v>0</v>
      </c>
      <c r="G54" s="15">
        <f t="shared" si="4"/>
        <v>0</v>
      </c>
      <c r="H54" s="15">
        <f t="shared" si="5"/>
        <v>0</v>
      </c>
      <c r="I54" s="15">
        <f t="shared" si="2"/>
        <v>0</v>
      </c>
      <c r="J54" s="15">
        <f t="shared" si="6"/>
        <v>0</v>
      </c>
      <c r="K54" s="15">
        <f t="shared" si="3"/>
        <v>0</v>
      </c>
      <c r="L54" s="15">
        <f t="shared" si="7"/>
        <v>0</v>
      </c>
      <c r="M54" s="15">
        <f t="shared" si="8"/>
        <v>0</v>
      </c>
      <c r="N54" s="15">
        <f t="shared" si="9"/>
        <v>0</v>
      </c>
      <c r="O54" s="15">
        <f t="shared" si="10"/>
        <v>0</v>
      </c>
    </row>
    <row r="55" spans="1:15" x14ac:dyDescent="0.25">
      <c r="A55" s="19"/>
      <c r="B55" s="33" t="s">
        <v>27</v>
      </c>
      <c r="C55" s="34"/>
      <c r="D55" s="35"/>
      <c r="E55" s="19">
        <f>SUM(E7:E54)</f>
        <v>0</v>
      </c>
      <c r="F55" s="19">
        <f t="shared" ref="F55:O55" si="11">SUM(F7:F54)</f>
        <v>0</v>
      </c>
      <c r="G55" s="19">
        <f t="shared" si="11"/>
        <v>0</v>
      </c>
      <c r="H55" s="19">
        <f t="shared" si="11"/>
        <v>0</v>
      </c>
      <c r="I55" s="19">
        <f t="shared" si="11"/>
        <v>0</v>
      </c>
      <c r="J55" s="19">
        <f t="shared" si="11"/>
        <v>0</v>
      </c>
      <c r="K55" s="19">
        <f t="shared" si="11"/>
        <v>0</v>
      </c>
      <c r="L55" s="19">
        <f t="shared" si="11"/>
        <v>0</v>
      </c>
      <c r="M55" s="19">
        <f t="shared" si="11"/>
        <v>0</v>
      </c>
      <c r="N55" s="19">
        <f t="shared" si="11"/>
        <v>0</v>
      </c>
      <c r="O55" s="19">
        <f t="shared" si="11"/>
        <v>0</v>
      </c>
    </row>
    <row r="56" spans="1:15" s="12" customFormat="1" ht="17.25" customHeight="1" x14ac:dyDescent="0.25">
      <c r="A56" s="20" t="s">
        <v>64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8" spans="1:15" ht="38.25" customHeight="1" x14ac:dyDescent="0.25">
      <c r="A58" s="36" t="s">
        <v>42</v>
      </c>
      <c r="B58" s="36"/>
      <c r="C58" s="36"/>
      <c r="E58" s="37" t="s">
        <v>36</v>
      </c>
      <c r="F58" s="37"/>
      <c r="G58" s="37"/>
      <c r="H58" s="37"/>
      <c r="I58" s="37"/>
      <c r="J58" s="37"/>
      <c r="L58" s="38" t="s">
        <v>33</v>
      </c>
      <c r="M58" s="38"/>
      <c r="N58" s="38"/>
      <c r="O58" s="38"/>
    </row>
    <row r="59" spans="1:15" ht="18.75" customHeight="1" x14ac:dyDescent="0.25">
      <c r="E59" s="5" t="s">
        <v>34</v>
      </c>
      <c r="F59" s="5"/>
      <c r="G59" s="5"/>
      <c r="H59" s="5"/>
      <c r="I59" s="5"/>
      <c r="J59" s="5"/>
      <c r="K59" s="3"/>
      <c r="L59" s="4" t="s">
        <v>32</v>
      </c>
      <c r="M59" s="4"/>
      <c r="N59" s="4"/>
      <c r="O59" s="4"/>
    </row>
    <row r="61" spans="1:15" ht="45" customHeight="1" x14ac:dyDescent="0.25">
      <c r="A61" s="36" t="s">
        <v>63</v>
      </c>
      <c r="B61" s="36"/>
    </row>
  </sheetData>
  <sheetProtection sort="0"/>
  <protectedRanges>
    <protectedRange algorithmName="SHA-512" hashValue="V5BcQ/68DWOdbkgl0z1KpNC4AJm9YV1HDiCsR7pLHRfxzkT4oSZMRrRu9o1pKJOmfJR9APmAxQM/zhf/YGqWTA==" saltValue="0xCR7lFakE95Z17PjcPdLQ==" spinCount="100000" sqref="H23:L54 H106:L153 H155:L202 H204:L251 H253:L300 H302:L349 H351:L398 H400:L447 H449:L496 H498:L545 H547:L594 H596:L643 H645:L692 H694:L741 H743:L790 H792:L839 H841:L888 H890:L937 H939:L986 H988:L1035 H1037:L1084 H1086:L1133 H1135:L1182 H1184:L1231 H1233:L1280 H1282:L1329 H1331:L1378 H1380:L1427 H1429:L1476 H1478:L1525 H1527:L1574 H1576:L1623 H1625:L1672 H1674:L1721 H1723:L1770 H1772:L1819 H1821:L1868 H1870:L1917 H1919:L1966 H1968:L2015 H2017:L2064 H2066:L2113 H2115:L2162 H2164:L2211 H2213:L2260 H2262:L2309 H2311:L2358 H2360:L2407 H2409:L2456 H2458:L2505 H2507:L2554 H2556:L2603 H2605:L2652 H2654:L2701 H2703:L2750 H2752:L2799 H2801:L2848 H2850:L2897 H2899:L2946 H2948:L2995 H2997:L3044 H3046:L3093 H3095:L3142 H3144:L3191 H3193:L3240 H3242:L3289 H3291:L3338 H3340:L3387 H3389:L3436 H3438:L3485 H3487:L3534 H3536:L3583 H3585:L3632 H3634:L3681 H3683:L3730 H3732:L3779 H3781:L3828 H3830:L3877 H3879:L3926 H3928:L3975 H57:K104 L57 L60:L104 H5:L22" name="Диапазон2"/>
  </protectedRanges>
  <autoFilter ref="A5:O55" xr:uid="{00000000-0009-0000-0000-000000000000}">
    <filterColumn colId="4" showButton="0"/>
    <filterColumn colId="5" showButton="0"/>
    <filterColumn colId="7" showButton="0"/>
    <filterColumn colId="9" showButton="0"/>
    <filterColumn colId="10" showButton="0"/>
    <filterColumn colId="12" showButton="0"/>
    <filterColumn colId="13" showButton="0"/>
  </autoFilter>
  <mergeCells count="18">
    <mergeCell ref="A2:O2"/>
    <mergeCell ref="A58:C58"/>
    <mergeCell ref="L58:O58"/>
    <mergeCell ref="M5:O5"/>
    <mergeCell ref="J5:L5"/>
    <mergeCell ref="D5:D6"/>
    <mergeCell ref="E5:G5"/>
    <mergeCell ref="H5:I5"/>
    <mergeCell ref="C5:C6"/>
    <mergeCell ref="A5:A6"/>
    <mergeCell ref="B5:B6"/>
    <mergeCell ref="A7:A54"/>
    <mergeCell ref="A56:O56"/>
    <mergeCell ref="L59:O59"/>
    <mergeCell ref="E59:J59"/>
    <mergeCell ref="E58:J58"/>
    <mergeCell ref="A61:B61"/>
    <mergeCell ref="A3:O3"/>
  </mergeCells>
  <pageMargins left="0.7" right="0.7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34"/>
  <sheetViews>
    <sheetView topLeftCell="A7" zoomScaleNormal="100" workbookViewId="0">
      <selection activeCell="O15" sqref="O15"/>
    </sheetView>
  </sheetViews>
  <sheetFormatPr defaultRowHeight="15" x14ac:dyDescent="0.25"/>
  <cols>
    <col min="1" max="1" width="9.140625" style="39"/>
    <col min="2" max="2" width="12.85546875" style="39" customWidth="1"/>
    <col min="3" max="3" width="21.28515625" style="39" customWidth="1"/>
    <col min="4" max="4" width="11.85546875" style="39" customWidth="1"/>
    <col min="5" max="5" width="12.85546875" style="39" customWidth="1"/>
    <col min="6" max="6" width="10.140625" style="39" customWidth="1"/>
    <col min="7" max="7" width="13.140625" style="39" customWidth="1"/>
    <col min="8" max="16384" width="9.140625" style="40"/>
  </cols>
  <sheetData>
    <row r="2" spans="1:10" x14ac:dyDescent="0.25">
      <c r="A2" s="7" t="s">
        <v>45</v>
      </c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7" t="s">
        <v>43</v>
      </c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customHeight="1" x14ac:dyDescent="0.25">
      <c r="A5" s="41" t="s">
        <v>9</v>
      </c>
      <c r="B5" s="41" t="s">
        <v>10</v>
      </c>
      <c r="C5" s="41" t="s">
        <v>11</v>
      </c>
      <c r="D5" s="41" t="s">
        <v>0</v>
      </c>
      <c r="E5" s="41" t="s">
        <v>50</v>
      </c>
      <c r="F5" s="41" t="s">
        <v>8</v>
      </c>
      <c r="G5" s="41" t="s">
        <v>2</v>
      </c>
      <c r="H5" s="41" t="s">
        <v>65</v>
      </c>
      <c r="I5" s="41"/>
      <c r="J5" s="41"/>
    </row>
    <row r="6" spans="1:10" ht="38.25" customHeight="1" x14ac:dyDescent="0.25">
      <c r="A6" s="41"/>
      <c r="B6" s="41"/>
      <c r="C6" s="41"/>
      <c r="D6" s="41"/>
      <c r="E6" s="41"/>
      <c r="F6" s="41"/>
      <c r="G6" s="41"/>
      <c r="H6" s="42" t="s">
        <v>29</v>
      </c>
      <c r="I6" s="42" t="s">
        <v>66</v>
      </c>
      <c r="J6" s="42" t="s">
        <v>67</v>
      </c>
    </row>
    <row r="7" spans="1:10" x14ac:dyDescent="0.25">
      <c r="A7" s="43"/>
      <c r="B7" s="24">
        <v>43997</v>
      </c>
      <c r="C7" s="48" t="s">
        <v>20</v>
      </c>
      <c r="D7" s="44"/>
      <c r="E7" s="44"/>
      <c r="F7" s="44">
        <f t="shared" ref="F7:F26" si="0">CEILING(1.3*(D7/4),1)</f>
        <v>0</v>
      </c>
      <c r="G7" s="44">
        <f>CEILING(1.25*F7,1)</f>
        <v>0</v>
      </c>
      <c r="H7" s="44">
        <f>E7*3</f>
        <v>0</v>
      </c>
      <c r="I7" s="44">
        <f>IF(D7=0,0,CEILING(3,1))</f>
        <v>0</v>
      </c>
      <c r="J7" s="44">
        <f>IF(D7=0,0,1)</f>
        <v>0</v>
      </c>
    </row>
    <row r="8" spans="1:10" x14ac:dyDescent="0.25">
      <c r="A8" s="43"/>
      <c r="B8" s="24">
        <v>43997</v>
      </c>
      <c r="C8" s="48" t="s">
        <v>21</v>
      </c>
      <c r="D8" s="44"/>
      <c r="E8" s="44"/>
      <c r="F8" s="44">
        <f t="shared" si="0"/>
        <v>0</v>
      </c>
      <c r="G8" s="44">
        <f t="shared" ref="G8:G26" si="1">CEILING(1.25*F8,1)</f>
        <v>0</v>
      </c>
      <c r="H8" s="44">
        <f t="shared" ref="H8:H26" si="2">E8*3</f>
        <v>0</v>
      </c>
      <c r="I8" s="44">
        <f t="shared" ref="I8:I26" si="3">IF(D8=0,0,CEILING(3,1))</f>
        <v>0</v>
      </c>
      <c r="J8" s="44">
        <f t="shared" ref="J8:J26" si="4">IF(D8=0,0,1)</f>
        <v>0</v>
      </c>
    </row>
    <row r="9" spans="1:10" x14ac:dyDescent="0.25">
      <c r="A9" s="43"/>
      <c r="B9" s="24">
        <v>43997</v>
      </c>
      <c r="C9" s="48" t="s">
        <v>22</v>
      </c>
      <c r="D9" s="44"/>
      <c r="E9" s="44"/>
      <c r="F9" s="44">
        <f t="shared" si="0"/>
        <v>0</v>
      </c>
      <c r="G9" s="44">
        <f t="shared" si="1"/>
        <v>0</v>
      </c>
      <c r="H9" s="44">
        <f t="shared" si="2"/>
        <v>0</v>
      </c>
      <c r="I9" s="44">
        <f t="shared" si="3"/>
        <v>0</v>
      </c>
      <c r="J9" s="44">
        <f t="shared" si="4"/>
        <v>0</v>
      </c>
    </row>
    <row r="10" spans="1:10" x14ac:dyDescent="0.25">
      <c r="A10" s="43"/>
      <c r="B10" s="24">
        <v>43997</v>
      </c>
      <c r="C10" s="48" t="s">
        <v>23</v>
      </c>
      <c r="D10" s="44"/>
      <c r="E10" s="44"/>
      <c r="F10" s="44">
        <f t="shared" si="0"/>
        <v>0</v>
      </c>
      <c r="G10" s="44">
        <f t="shared" si="1"/>
        <v>0</v>
      </c>
      <c r="H10" s="44">
        <f t="shared" si="2"/>
        <v>0</v>
      </c>
      <c r="I10" s="44">
        <f t="shared" si="3"/>
        <v>0</v>
      </c>
      <c r="J10" s="44">
        <f t="shared" si="4"/>
        <v>0</v>
      </c>
    </row>
    <row r="11" spans="1:10" x14ac:dyDescent="0.25">
      <c r="A11" s="43"/>
      <c r="B11" s="24">
        <v>43997</v>
      </c>
      <c r="C11" s="48" t="s">
        <v>28</v>
      </c>
      <c r="D11" s="44"/>
      <c r="E11" s="44"/>
      <c r="F11" s="44">
        <f t="shared" si="0"/>
        <v>0</v>
      </c>
      <c r="G11" s="44">
        <f t="shared" si="1"/>
        <v>0</v>
      </c>
      <c r="H11" s="44">
        <f>E11*3</f>
        <v>0</v>
      </c>
      <c r="I11" s="44">
        <f t="shared" si="3"/>
        <v>0</v>
      </c>
      <c r="J11" s="44">
        <f t="shared" si="4"/>
        <v>0</v>
      </c>
    </row>
    <row r="12" spans="1:10" x14ac:dyDescent="0.25">
      <c r="A12" s="43"/>
      <c r="B12" s="49" t="s">
        <v>51</v>
      </c>
      <c r="C12" s="48" t="s">
        <v>20</v>
      </c>
      <c r="D12" s="44"/>
      <c r="E12" s="44"/>
      <c r="F12" s="44">
        <f t="shared" si="0"/>
        <v>0</v>
      </c>
      <c r="G12" s="44">
        <f t="shared" si="1"/>
        <v>0</v>
      </c>
      <c r="H12" s="44">
        <f t="shared" ref="H12:H16" si="5">E12*3</f>
        <v>0</v>
      </c>
      <c r="I12" s="44">
        <f t="shared" si="3"/>
        <v>0</v>
      </c>
      <c r="J12" s="44">
        <f t="shared" si="4"/>
        <v>0</v>
      </c>
    </row>
    <row r="13" spans="1:10" x14ac:dyDescent="0.25">
      <c r="A13" s="43"/>
      <c r="B13" s="49" t="s">
        <v>51</v>
      </c>
      <c r="C13" s="48" t="s">
        <v>21</v>
      </c>
      <c r="D13" s="44"/>
      <c r="E13" s="44"/>
      <c r="F13" s="44">
        <f t="shared" si="0"/>
        <v>0</v>
      </c>
      <c r="G13" s="44">
        <f t="shared" si="1"/>
        <v>0</v>
      </c>
      <c r="H13" s="44">
        <f t="shared" si="5"/>
        <v>0</v>
      </c>
      <c r="I13" s="44">
        <f t="shared" si="3"/>
        <v>0</v>
      </c>
      <c r="J13" s="44">
        <f t="shared" si="4"/>
        <v>0</v>
      </c>
    </row>
    <row r="14" spans="1:10" x14ac:dyDescent="0.25">
      <c r="A14" s="43"/>
      <c r="B14" s="49" t="s">
        <v>51</v>
      </c>
      <c r="C14" s="48" t="s">
        <v>22</v>
      </c>
      <c r="D14" s="44"/>
      <c r="E14" s="44"/>
      <c r="F14" s="44">
        <f t="shared" si="0"/>
        <v>0</v>
      </c>
      <c r="G14" s="44">
        <f t="shared" si="1"/>
        <v>0</v>
      </c>
      <c r="H14" s="44">
        <f t="shared" si="5"/>
        <v>0</v>
      </c>
      <c r="I14" s="44">
        <f t="shared" si="3"/>
        <v>0</v>
      </c>
      <c r="J14" s="44">
        <f t="shared" si="4"/>
        <v>0</v>
      </c>
    </row>
    <row r="15" spans="1:10" x14ac:dyDescent="0.25">
      <c r="A15" s="43"/>
      <c r="B15" s="49" t="s">
        <v>51</v>
      </c>
      <c r="C15" s="48" t="s">
        <v>23</v>
      </c>
      <c r="D15" s="44"/>
      <c r="E15" s="44"/>
      <c r="F15" s="44">
        <f t="shared" si="0"/>
        <v>0</v>
      </c>
      <c r="G15" s="44">
        <f t="shared" si="1"/>
        <v>0</v>
      </c>
      <c r="H15" s="44">
        <f t="shared" si="5"/>
        <v>0</v>
      </c>
      <c r="I15" s="44">
        <f t="shared" si="3"/>
        <v>0</v>
      </c>
      <c r="J15" s="44">
        <f t="shared" si="4"/>
        <v>0</v>
      </c>
    </row>
    <row r="16" spans="1:10" x14ac:dyDescent="0.25">
      <c r="A16" s="43"/>
      <c r="B16" s="49" t="s">
        <v>51</v>
      </c>
      <c r="C16" s="48" t="s">
        <v>28</v>
      </c>
      <c r="D16" s="44"/>
      <c r="E16" s="44"/>
      <c r="F16" s="44">
        <f t="shared" si="0"/>
        <v>0</v>
      </c>
      <c r="G16" s="44">
        <f t="shared" si="1"/>
        <v>0</v>
      </c>
      <c r="H16" s="44">
        <f t="shared" si="5"/>
        <v>0</v>
      </c>
      <c r="I16" s="44">
        <f t="shared" si="3"/>
        <v>0</v>
      </c>
      <c r="J16" s="44">
        <f t="shared" si="4"/>
        <v>0</v>
      </c>
    </row>
    <row r="17" spans="1:16" x14ac:dyDescent="0.25">
      <c r="A17" s="43"/>
      <c r="B17" s="21">
        <v>44001</v>
      </c>
      <c r="C17" s="48" t="s">
        <v>20</v>
      </c>
      <c r="D17" s="44"/>
      <c r="E17" s="44"/>
      <c r="F17" s="44">
        <f t="shared" si="0"/>
        <v>0</v>
      </c>
      <c r="G17" s="44">
        <f t="shared" si="1"/>
        <v>0</v>
      </c>
      <c r="H17" s="44">
        <f t="shared" si="2"/>
        <v>0</v>
      </c>
      <c r="I17" s="44">
        <f t="shared" si="3"/>
        <v>0</v>
      </c>
      <c r="J17" s="44">
        <f t="shared" si="4"/>
        <v>0</v>
      </c>
    </row>
    <row r="18" spans="1:16" x14ac:dyDescent="0.25">
      <c r="A18" s="43"/>
      <c r="B18" s="21">
        <v>44001</v>
      </c>
      <c r="C18" s="48" t="s">
        <v>21</v>
      </c>
      <c r="D18" s="44"/>
      <c r="E18" s="44"/>
      <c r="F18" s="44">
        <f t="shared" si="0"/>
        <v>0</v>
      </c>
      <c r="G18" s="44">
        <f t="shared" si="1"/>
        <v>0</v>
      </c>
      <c r="H18" s="44">
        <f t="shared" si="2"/>
        <v>0</v>
      </c>
      <c r="I18" s="44">
        <f t="shared" si="3"/>
        <v>0</v>
      </c>
      <c r="J18" s="44">
        <f t="shared" si="4"/>
        <v>0</v>
      </c>
    </row>
    <row r="19" spans="1:16" x14ac:dyDescent="0.25">
      <c r="A19" s="43"/>
      <c r="B19" s="21">
        <v>44001</v>
      </c>
      <c r="C19" s="48" t="s">
        <v>22</v>
      </c>
      <c r="D19" s="44"/>
      <c r="E19" s="44"/>
      <c r="F19" s="44">
        <f t="shared" si="0"/>
        <v>0</v>
      </c>
      <c r="G19" s="44">
        <f t="shared" si="1"/>
        <v>0</v>
      </c>
      <c r="H19" s="44">
        <f t="shared" si="2"/>
        <v>0</v>
      </c>
      <c r="I19" s="44">
        <f t="shared" si="3"/>
        <v>0</v>
      </c>
      <c r="J19" s="44">
        <f t="shared" si="4"/>
        <v>0</v>
      </c>
    </row>
    <row r="20" spans="1:16" x14ac:dyDescent="0.25">
      <c r="A20" s="43"/>
      <c r="B20" s="21">
        <v>44001</v>
      </c>
      <c r="C20" s="48" t="s">
        <v>23</v>
      </c>
      <c r="D20" s="44"/>
      <c r="E20" s="44"/>
      <c r="F20" s="44">
        <f t="shared" si="0"/>
        <v>0</v>
      </c>
      <c r="G20" s="44">
        <f t="shared" si="1"/>
        <v>0</v>
      </c>
      <c r="H20" s="44">
        <f t="shared" si="2"/>
        <v>0</v>
      </c>
      <c r="I20" s="44">
        <f t="shared" si="3"/>
        <v>0</v>
      </c>
      <c r="J20" s="44">
        <f t="shared" si="4"/>
        <v>0</v>
      </c>
    </row>
    <row r="21" spans="1:16" x14ac:dyDescent="0.25">
      <c r="A21" s="43"/>
      <c r="B21" s="21">
        <v>44001</v>
      </c>
      <c r="C21" s="48" t="s">
        <v>28</v>
      </c>
      <c r="D21" s="44"/>
      <c r="E21" s="44"/>
      <c r="F21" s="44">
        <f t="shared" si="0"/>
        <v>0</v>
      </c>
      <c r="G21" s="44">
        <f t="shared" si="1"/>
        <v>0</v>
      </c>
      <c r="H21" s="44">
        <f t="shared" si="2"/>
        <v>0</v>
      </c>
      <c r="I21" s="44">
        <f t="shared" si="3"/>
        <v>0</v>
      </c>
      <c r="J21" s="44">
        <f t="shared" si="4"/>
        <v>0</v>
      </c>
    </row>
    <row r="22" spans="1:16" x14ac:dyDescent="0.25">
      <c r="A22" s="43"/>
      <c r="B22" s="50">
        <v>44011</v>
      </c>
      <c r="C22" s="22" t="s">
        <v>20</v>
      </c>
      <c r="D22" s="44"/>
      <c r="E22" s="44"/>
      <c r="F22" s="45">
        <f t="shared" si="0"/>
        <v>0</v>
      </c>
      <c r="G22" s="45">
        <f t="shared" si="1"/>
        <v>0</v>
      </c>
      <c r="H22" s="45">
        <f t="shared" si="2"/>
        <v>0</v>
      </c>
      <c r="I22" s="45">
        <f t="shared" si="3"/>
        <v>0</v>
      </c>
      <c r="J22" s="45">
        <f t="shared" si="4"/>
        <v>0</v>
      </c>
    </row>
    <row r="23" spans="1:16" x14ac:dyDescent="0.25">
      <c r="A23" s="43"/>
      <c r="B23" s="50">
        <v>44011</v>
      </c>
      <c r="C23" s="22" t="s">
        <v>21</v>
      </c>
      <c r="D23" s="44"/>
      <c r="E23" s="44"/>
      <c r="F23" s="45">
        <f t="shared" si="0"/>
        <v>0</v>
      </c>
      <c r="G23" s="45">
        <f t="shared" si="1"/>
        <v>0</v>
      </c>
      <c r="H23" s="45">
        <f t="shared" si="2"/>
        <v>0</v>
      </c>
      <c r="I23" s="45">
        <f t="shared" si="3"/>
        <v>0</v>
      </c>
      <c r="J23" s="45">
        <f t="shared" si="4"/>
        <v>0</v>
      </c>
    </row>
    <row r="24" spans="1:16" x14ac:dyDescent="0.25">
      <c r="A24" s="43"/>
      <c r="B24" s="50">
        <v>44011</v>
      </c>
      <c r="C24" s="22" t="s">
        <v>22</v>
      </c>
      <c r="D24" s="44"/>
      <c r="E24" s="44"/>
      <c r="F24" s="45">
        <f t="shared" si="0"/>
        <v>0</v>
      </c>
      <c r="G24" s="45">
        <f t="shared" si="1"/>
        <v>0</v>
      </c>
      <c r="H24" s="45">
        <f t="shared" si="2"/>
        <v>0</v>
      </c>
      <c r="I24" s="45">
        <f t="shared" si="3"/>
        <v>0</v>
      </c>
      <c r="J24" s="45">
        <f t="shared" si="4"/>
        <v>0</v>
      </c>
    </row>
    <row r="25" spans="1:16" x14ac:dyDescent="0.25">
      <c r="A25" s="43"/>
      <c r="B25" s="50">
        <v>44011</v>
      </c>
      <c r="C25" s="22" t="s">
        <v>23</v>
      </c>
      <c r="D25" s="44"/>
      <c r="E25" s="44"/>
      <c r="F25" s="45">
        <f t="shared" si="0"/>
        <v>0</v>
      </c>
      <c r="G25" s="45">
        <f t="shared" si="1"/>
        <v>0</v>
      </c>
      <c r="H25" s="45">
        <f t="shared" si="2"/>
        <v>0</v>
      </c>
      <c r="I25" s="45">
        <f t="shared" si="3"/>
        <v>0</v>
      </c>
      <c r="J25" s="45">
        <f t="shared" si="4"/>
        <v>0</v>
      </c>
    </row>
    <row r="26" spans="1:16" x14ac:dyDescent="0.25">
      <c r="A26" s="43"/>
      <c r="B26" s="50">
        <v>44011</v>
      </c>
      <c r="C26" s="22" t="s">
        <v>28</v>
      </c>
      <c r="D26" s="44"/>
      <c r="E26" s="44"/>
      <c r="F26" s="45">
        <f t="shared" si="0"/>
        <v>0</v>
      </c>
      <c r="G26" s="45">
        <f t="shared" si="1"/>
        <v>0</v>
      </c>
      <c r="H26" s="45">
        <f t="shared" si="2"/>
        <v>0</v>
      </c>
      <c r="I26" s="45">
        <f t="shared" si="3"/>
        <v>0</v>
      </c>
      <c r="J26" s="45">
        <f t="shared" si="4"/>
        <v>0</v>
      </c>
    </row>
    <row r="27" spans="1:16" s="47" customFormat="1" x14ac:dyDescent="0.25">
      <c r="A27" s="46"/>
      <c r="B27" s="33" t="s">
        <v>27</v>
      </c>
      <c r="C27" s="34"/>
      <c r="D27" s="46">
        <f>SUM(D7:D26)</f>
        <v>0</v>
      </c>
      <c r="E27" s="46">
        <f t="shared" ref="E27:J27" si="6">SUM(E7:E26)</f>
        <v>0</v>
      </c>
      <c r="F27" s="46">
        <f t="shared" si="6"/>
        <v>0</v>
      </c>
      <c r="G27" s="46">
        <f t="shared" si="6"/>
        <v>0</v>
      </c>
      <c r="H27" s="46">
        <f t="shared" si="6"/>
        <v>0</v>
      </c>
      <c r="I27" s="46">
        <f t="shared" si="6"/>
        <v>0</v>
      </c>
      <c r="J27" s="46">
        <f t="shared" si="6"/>
        <v>0</v>
      </c>
    </row>
    <row r="28" spans="1:16" s="47" customFormat="1" ht="15.75" customHeight="1" x14ac:dyDescent="0.25">
      <c r="A28" s="52" t="s">
        <v>64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6" x14ac:dyDescent="0.25">
      <c r="A29" s="51" t="s">
        <v>52</v>
      </c>
      <c r="B29" s="51"/>
      <c r="C29" s="51"/>
      <c r="D29" s="51"/>
      <c r="E29" s="51"/>
      <c r="F29" s="51"/>
    </row>
    <row r="31" spans="1:16" s="13" customFormat="1" ht="34.5" customHeight="1" x14ac:dyDescent="0.25">
      <c r="A31" s="36" t="s">
        <v>42</v>
      </c>
      <c r="B31" s="36"/>
      <c r="C31" s="36"/>
      <c r="D31" s="8" t="s">
        <v>39</v>
      </c>
      <c r="E31" s="8"/>
      <c r="F31" s="8"/>
      <c r="G31" s="8"/>
      <c r="H31" s="8" t="s">
        <v>38</v>
      </c>
      <c r="I31" s="8"/>
      <c r="J31" s="8"/>
      <c r="K31" s="12"/>
      <c r="L31" s="12"/>
      <c r="M31" s="12"/>
      <c r="N31" s="12"/>
      <c r="O31" s="12"/>
      <c r="P31" s="12"/>
    </row>
    <row r="32" spans="1:16" x14ac:dyDescent="0.25">
      <c r="D32" s="10" t="s">
        <v>34</v>
      </c>
      <c r="E32" s="10"/>
      <c r="F32" s="10"/>
      <c r="G32" s="10"/>
      <c r="H32" s="9" t="s">
        <v>32</v>
      </c>
      <c r="I32" s="9"/>
      <c r="J32" s="9"/>
    </row>
    <row r="34" spans="1:3" ht="18.75" customHeight="1" x14ac:dyDescent="0.25">
      <c r="A34" s="36" t="s">
        <v>63</v>
      </c>
      <c r="B34" s="36"/>
      <c r="C34" s="36"/>
    </row>
  </sheetData>
  <protectedRanges>
    <protectedRange algorithmName="SHA-512" hashValue="V5BcQ/68DWOdbkgl0z1KpNC4AJm9YV1HDiCsR7pLHRfxzkT4oSZMRrRu9o1pKJOmfJR9APmAxQM/zhf/YGqWTA==" saltValue="0xCR7lFakE95Z17PjcPdLQ==" spinCount="100000" sqref="H31:L31" name="Диапазон2"/>
  </protectedRanges>
  <autoFilter ref="A5:J27" xr:uid="{00000000-0009-0000-0000-000001000000}">
    <filterColumn colId="7" showButton="0"/>
    <filterColumn colId="8" showButton="0"/>
  </autoFilter>
  <mergeCells count="19">
    <mergeCell ref="F5:F6"/>
    <mergeCell ref="A5:A6"/>
    <mergeCell ref="A28:J28"/>
    <mergeCell ref="B5:B6"/>
    <mergeCell ref="A29:F29"/>
    <mergeCell ref="C5:C6"/>
    <mergeCell ref="A34:C34"/>
    <mergeCell ref="A2:J2"/>
    <mergeCell ref="A3:J3"/>
    <mergeCell ref="D31:G31"/>
    <mergeCell ref="H31:J31"/>
    <mergeCell ref="H32:J32"/>
    <mergeCell ref="D32:G32"/>
    <mergeCell ref="A31:C31"/>
    <mergeCell ref="A7:A26"/>
    <mergeCell ref="D5:D6"/>
    <mergeCell ref="E5:E6"/>
    <mergeCell ref="H5:J5"/>
    <mergeCell ref="G5:G6"/>
  </mergeCells>
  <pageMargins left="0.7" right="0.7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62"/>
  <sheetViews>
    <sheetView topLeftCell="A37" workbookViewId="0">
      <selection activeCell="P13" sqref="P13"/>
    </sheetView>
  </sheetViews>
  <sheetFormatPr defaultRowHeight="15" x14ac:dyDescent="0.25"/>
  <cols>
    <col min="1" max="1" width="11.140625" style="40" customWidth="1"/>
    <col min="2" max="2" width="13.140625" style="40" customWidth="1"/>
    <col min="3" max="3" width="25.28515625" style="40" bestFit="1" customWidth="1"/>
    <col min="4" max="4" width="9.140625" style="47"/>
    <col min="5" max="16384" width="9.140625" style="40"/>
  </cols>
  <sheetData>
    <row r="2" spans="1:12" x14ac:dyDescent="0.25">
      <c r="A2" s="53" t="s">
        <v>46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x14ac:dyDescent="0.25">
      <c r="A3" s="11" t="s">
        <v>43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5" spans="1:12" x14ac:dyDescent="0.25">
      <c r="A5" s="41" t="s">
        <v>9</v>
      </c>
      <c r="B5" s="41" t="s">
        <v>10</v>
      </c>
      <c r="C5" s="41" t="s">
        <v>11</v>
      </c>
      <c r="D5" s="14" t="s">
        <v>0</v>
      </c>
      <c r="E5" s="41" t="s">
        <v>1</v>
      </c>
      <c r="F5" s="41"/>
      <c r="G5" s="41"/>
      <c r="H5" s="41" t="s">
        <v>2</v>
      </c>
      <c r="I5" s="41"/>
      <c r="J5" s="41" t="s">
        <v>65</v>
      </c>
      <c r="K5" s="41"/>
      <c r="L5" s="41"/>
    </row>
    <row r="6" spans="1:12" x14ac:dyDescent="0.25">
      <c r="A6" s="41"/>
      <c r="B6" s="41"/>
      <c r="C6" s="41"/>
      <c r="D6" s="14"/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29</v>
      </c>
      <c r="K6" s="42" t="s">
        <v>66</v>
      </c>
      <c r="L6" s="42" t="s">
        <v>67</v>
      </c>
    </row>
    <row r="7" spans="1:12" x14ac:dyDescent="0.25">
      <c r="A7" s="54"/>
      <c r="B7" s="21">
        <v>43976</v>
      </c>
      <c r="C7" s="22" t="s">
        <v>12</v>
      </c>
      <c r="D7" s="22"/>
      <c r="E7" s="42">
        <f t="shared" ref="E7:E54" si="0">IF(MOD(D7,15)&gt;7,FLOOR(D7/15,1)+1,FLOOR(D7/15,1))</f>
        <v>0</v>
      </c>
      <c r="F7" s="42">
        <f t="shared" ref="F7:F54" si="1">IF(D7-E7*15=0,0,IF(D7-E7*15=1,1,IF(D7-E7*15=2,1,IF(D7-E7*15=3,1,IF(D7-E7*15=4,1,IF(D7-E7*15=5,1,IF(D7-E7*15=6,1,IF(D7-E7*15=7,1,0))))))))</f>
        <v>0</v>
      </c>
      <c r="G7" s="42">
        <f>SUM(E7:F7)</f>
        <v>0</v>
      </c>
      <c r="H7" s="42">
        <f>CEILING(E7+0.25*E7,1)</f>
        <v>0</v>
      </c>
      <c r="I7" s="42">
        <f t="shared" ref="I7:I54" si="2">CEILING(2*F7+0.3*G7,1)</f>
        <v>0</v>
      </c>
      <c r="J7" s="42">
        <f>4*F7+3*E7</f>
        <v>0</v>
      </c>
      <c r="K7" s="42">
        <f t="shared" ref="K7:K54" si="3">IF(J7=0,0,E7+3)</f>
        <v>0</v>
      </c>
      <c r="L7" s="42">
        <f>IF(G7=0,0,IF(G7&lt;10,1,IF(G7&gt;=10,2,100)))</f>
        <v>0</v>
      </c>
    </row>
    <row r="8" spans="1:12" x14ac:dyDescent="0.25">
      <c r="A8" s="55"/>
      <c r="B8" s="21">
        <v>43976</v>
      </c>
      <c r="C8" s="22" t="s">
        <v>25</v>
      </c>
      <c r="D8" s="22"/>
      <c r="E8" s="42">
        <f t="shared" si="0"/>
        <v>0</v>
      </c>
      <c r="F8" s="42">
        <f t="shared" si="1"/>
        <v>0</v>
      </c>
      <c r="G8" s="42">
        <f t="shared" ref="G8:G54" si="4">SUM(E8:F8)</f>
        <v>0</v>
      </c>
      <c r="H8" s="42">
        <f t="shared" ref="H8:H54" si="5">CEILING(E8+0.25*E8,1)</f>
        <v>0</v>
      </c>
      <c r="I8" s="42">
        <f t="shared" si="2"/>
        <v>0</v>
      </c>
      <c r="J8" s="42">
        <f t="shared" ref="J8:J54" si="6">4*F8+3*E8</f>
        <v>0</v>
      </c>
      <c r="K8" s="42">
        <f t="shared" si="3"/>
        <v>0</v>
      </c>
      <c r="L8" s="42">
        <f t="shared" ref="L8:L54" si="7">IF(G8=0,0,IF(G8&lt;10,1,IF(G8&gt;=10,2,100)))</f>
        <v>0</v>
      </c>
    </row>
    <row r="9" spans="1:12" x14ac:dyDescent="0.25">
      <c r="A9" s="55"/>
      <c r="B9" s="21">
        <v>43976</v>
      </c>
      <c r="C9" s="22" t="s">
        <v>13</v>
      </c>
      <c r="D9" s="22"/>
      <c r="E9" s="42">
        <f t="shared" si="0"/>
        <v>0</v>
      </c>
      <c r="F9" s="42">
        <f t="shared" si="1"/>
        <v>0</v>
      </c>
      <c r="G9" s="42">
        <f t="shared" si="4"/>
        <v>0</v>
      </c>
      <c r="H9" s="42">
        <f t="shared" si="5"/>
        <v>0</v>
      </c>
      <c r="I9" s="42">
        <f t="shared" si="2"/>
        <v>0</v>
      </c>
      <c r="J9" s="42">
        <f t="shared" si="6"/>
        <v>0</v>
      </c>
      <c r="K9" s="42">
        <f t="shared" si="3"/>
        <v>0</v>
      </c>
      <c r="L9" s="42">
        <f t="shared" si="7"/>
        <v>0</v>
      </c>
    </row>
    <row r="10" spans="1:12" x14ac:dyDescent="0.25">
      <c r="A10" s="55"/>
      <c r="B10" s="24">
        <v>43979</v>
      </c>
      <c r="C10" s="22" t="s">
        <v>18</v>
      </c>
      <c r="D10" s="22"/>
      <c r="E10" s="42">
        <f t="shared" si="0"/>
        <v>0</v>
      </c>
      <c r="F10" s="42">
        <f t="shared" si="1"/>
        <v>0</v>
      </c>
      <c r="G10" s="42">
        <f t="shared" si="4"/>
        <v>0</v>
      </c>
      <c r="H10" s="42">
        <f t="shared" si="5"/>
        <v>0</v>
      </c>
      <c r="I10" s="42">
        <f t="shared" si="2"/>
        <v>0</v>
      </c>
      <c r="J10" s="42">
        <f>4*F10+3*E10</f>
        <v>0</v>
      </c>
      <c r="K10" s="42">
        <f t="shared" si="3"/>
        <v>0</v>
      </c>
      <c r="L10" s="42">
        <f t="shared" si="7"/>
        <v>0</v>
      </c>
    </row>
    <row r="11" spans="1:12" x14ac:dyDescent="0.25">
      <c r="A11" s="55"/>
      <c r="B11" s="25">
        <v>43983</v>
      </c>
      <c r="C11" s="22" t="s">
        <v>14</v>
      </c>
      <c r="D11" s="22"/>
      <c r="E11" s="42">
        <f t="shared" si="0"/>
        <v>0</v>
      </c>
      <c r="F11" s="42">
        <f t="shared" si="1"/>
        <v>0</v>
      </c>
      <c r="G11" s="42">
        <f t="shared" si="4"/>
        <v>0</v>
      </c>
      <c r="H11" s="42">
        <f t="shared" si="5"/>
        <v>0</v>
      </c>
      <c r="I11" s="42">
        <f t="shared" si="2"/>
        <v>0</v>
      </c>
      <c r="J11" s="42">
        <f t="shared" si="6"/>
        <v>0</v>
      </c>
      <c r="K11" s="42">
        <f t="shared" si="3"/>
        <v>0</v>
      </c>
      <c r="L11" s="42">
        <f t="shared" si="7"/>
        <v>0</v>
      </c>
    </row>
    <row r="12" spans="1:12" x14ac:dyDescent="0.25">
      <c r="A12" s="55"/>
      <c r="B12" s="25">
        <v>43983</v>
      </c>
      <c r="C12" s="22" t="s">
        <v>15</v>
      </c>
      <c r="D12" s="22"/>
      <c r="E12" s="42">
        <f t="shared" si="0"/>
        <v>0</v>
      </c>
      <c r="F12" s="42">
        <f t="shared" si="1"/>
        <v>0</v>
      </c>
      <c r="G12" s="42">
        <f t="shared" si="4"/>
        <v>0</v>
      </c>
      <c r="H12" s="42">
        <f t="shared" si="5"/>
        <v>0</v>
      </c>
      <c r="I12" s="42">
        <f t="shared" si="2"/>
        <v>0</v>
      </c>
      <c r="J12" s="42">
        <f t="shared" si="6"/>
        <v>0</v>
      </c>
      <c r="K12" s="42">
        <f t="shared" si="3"/>
        <v>0</v>
      </c>
      <c r="L12" s="42">
        <f t="shared" si="7"/>
        <v>0</v>
      </c>
    </row>
    <row r="13" spans="1:12" x14ac:dyDescent="0.25">
      <c r="A13" s="55"/>
      <c r="B13" s="26">
        <v>43986</v>
      </c>
      <c r="C13" s="22" t="s">
        <v>31</v>
      </c>
      <c r="D13" s="22"/>
      <c r="E13" s="42">
        <f t="shared" si="0"/>
        <v>0</v>
      </c>
      <c r="F13" s="42">
        <f t="shared" si="1"/>
        <v>0</v>
      </c>
      <c r="G13" s="42">
        <f t="shared" si="4"/>
        <v>0</v>
      </c>
      <c r="H13" s="42">
        <f t="shared" si="5"/>
        <v>0</v>
      </c>
      <c r="I13" s="42">
        <f t="shared" si="2"/>
        <v>0</v>
      </c>
      <c r="J13" s="42">
        <f t="shared" si="6"/>
        <v>0</v>
      </c>
      <c r="K13" s="42">
        <f t="shared" si="3"/>
        <v>0</v>
      </c>
      <c r="L13" s="42">
        <f t="shared" si="7"/>
        <v>0</v>
      </c>
    </row>
    <row r="14" spans="1:12" x14ac:dyDescent="0.25">
      <c r="A14" s="55"/>
      <c r="B14" s="26">
        <v>43986</v>
      </c>
      <c r="C14" s="22" t="s">
        <v>26</v>
      </c>
      <c r="D14" s="22"/>
      <c r="E14" s="42">
        <f t="shared" si="0"/>
        <v>0</v>
      </c>
      <c r="F14" s="42">
        <f t="shared" si="1"/>
        <v>0</v>
      </c>
      <c r="G14" s="42">
        <f t="shared" si="4"/>
        <v>0</v>
      </c>
      <c r="H14" s="42">
        <f t="shared" si="5"/>
        <v>0</v>
      </c>
      <c r="I14" s="42">
        <f t="shared" si="2"/>
        <v>0</v>
      </c>
      <c r="J14" s="42">
        <f t="shared" si="6"/>
        <v>0</v>
      </c>
      <c r="K14" s="42">
        <f t="shared" si="3"/>
        <v>0</v>
      </c>
      <c r="L14" s="42">
        <f t="shared" si="7"/>
        <v>0</v>
      </c>
    </row>
    <row r="15" spans="1:12" x14ac:dyDescent="0.25">
      <c r="A15" s="55"/>
      <c r="B15" s="25">
        <v>43990</v>
      </c>
      <c r="C15" s="22" t="s">
        <v>19</v>
      </c>
      <c r="D15" s="22"/>
      <c r="E15" s="42">
        <f t="shared" si="0"/>
        <v>0</v>
      </c>
      <c r="F15" s="42">
        <f t="shared" si="1"/>
        <v>0</v>
      </c>
      <c r="G15" s="42">
        <f t="shared" si="4"/>
        <v>0</v>
      </c>
      <c r="H15" s="42">
        <f t="shared" si="5"/>
        <v>0</v>
      </c>
      <c r="I15" s="42">
        <f t="shared" si="2"/>
        <v>0</v>
      </c>
      <c r="J15" s="42">
        <f t="shared" si="6"/>
        <v>0</v>
      </c>
      <c r="K15" s="42">
        <f t="shared" si="3"/>
        <v>0</v>
      </c>
      <c r="L15" s="42">
        <f t="shared" si="7"/>
        <v>0</v>
      </c>
    </row>
    <row r="16" spans="1:12" x14ac:dyDescent="0.25">
      <c r="A16" s="55"/>
      <c r="B16" s="25">
        <v>43990</v>
      </c>
      <c r="C16" s="22" t="s">
        <v>16</v>
      </c>
      <c r="D16" s="22"/>
      <c r="E16" s="42">
        <f t="shared" si="0"/>
        <v>0</v>
      </c>
      <c r="F16" s="42">
        <f t="shared" si="1"/>
        <v>0</v>
      </c>
      <c r="G16" s="42">
        <f t="shared" si="4"/>
        <v>0</v>
      </c>
      <c r="H16" s="42">
        <f t="shared" si="5"/>
        <v>0</v>
      </c>
      <c r="I16" s="42">
        <f t="shared" si="2"/>
        <v>0</v>
      </c>
      <c r="J16" s="42">
        <f t="shared" si="6"/>
        <v>0</v>
      </c>
      <c r="K16" s="42">
        <f t="shared" si="3"/>
        <v>0</v>
      </c>
      <c r="L16" s="42">
        <f t="shared" si="7"/>
        <v>0</v>
      </c>
    </row>
    <row r="17" spans="1:12" x14ac:dyDescent="0.25">
      <c r="A17" s="55"/>
      <c r="B17" s="27">
        <v>43993</v>
      </c>
      <c r="C17" s="22" t="s">
        <v>20</v>
      </c>
      <c r="D17" s="22"/>
      <c r="E17" s="42">
        <f t="shared" si="0"/>
        <v>0</v>
      </c>
      <c r="F17" s="42">
        <f t="shared" si="1"/>
        <v>0</v>
      </c>
      <c r="G17" s="42">
        <f t="shared" si="4"/>
        <v>0</v>
      </c>
      <c r="H17" s="42">
        <f t="shared" si="5"/>
        <v>0</v>
      </c>
      <c r="I17" s="42">
        <f t="shared" si="2"/>
        <v>0</v>
      </c>
      <c r="J17" s="42">
        <f t="shared" si="6"/>
        <v>0</v>
      </c>
      <c r="K17" s="42">
        <f t="shared" si="3"/>
        <v>0</v>
      </c>
      <c r="L17" s="42">
        <f t="shared" si="7"/>
        <v>0</v>
      </c>
    </row>
    <row r="18" spans="1:12" x14ac:dyDescent="0.25">
      <c r="A18" s="55"/>
      <c r="B18" s="27">
        <v>43993</v>
      </c>
      <c r="C18" s="22" t="s">
        <v>21</v>
      </c>
      <c r="D18" s="22"/>
      <c r="E18" s="42">
        <f t="shared" si="0"/>
        <v>0</v>
      </c>
      <c r="F18" s="42">
        <f t="shared" si="1"/>
        <v>0</v>
      </c>
      <c r="G18" s="42">
        <f t="shared" si="4"/>
        <v>0</v>
      </c>
      <c r="H18" s="42">
        <f t="shared" si="5"/>
        <v>0</v>
      </c>
      <c r="I18" s="42">
        <f t="shared" si="2"/>
        <v>0</v>
      </c>
      <c r="J18" s="42">
        <f t="shared" si="6"/>
        <v>0</v>
      </c>
      <c r="K18" s="42">
        <f t="shared" si="3"/>
        <v>0</v>
      </c>
      <c r="L18" s="42">
        <f t="shared" si="7"/>
        <v>0</v>
      </c>
    </row>
    <row r="19" spans="1:12" x14ac:dyDescent="0.25">
      <c r="A19" s="55"/>
      <c r="B19" s="27">
        <v>43993</v>
      </c>
      <c r="C19" s="22" t="s">
        <v>22</v>
      </c>
      <c r="D19" s="22"/>
      <c r="E19" s="42">
        <f t="shared" si="0"/>
        <v>0</v>
      </c>
      <c r="F19" s="42">
        <f t="shared" si="1"/>
        <v>0</v>
      </c>
      <c r="G19" s="42">
        <f t="shared" si="4"/>
        <v>0</v>
      </c>
      <c r="H19" s="42">
        <f t="shared" si="5"/>
        <v>0</v>
      </c>
      <c r="I19" s="42">
        <f t="shared" si="2"/>
        <v>0</v>
      </c>
      <c r="J19" s="42">
        <f t="shared" si="6"/>
        <v>0</v>
      </c>
      <c r="K19" s="42">
        <f t="shared" si="3"/>
        <v>0</v>
      </c>
      <c r="L19" s="42">
        <f t="shared" si="7"/>
        <v>0</v>
      </c>
    </row>
    <row r="20" spans="1:12" x14ac:dyDescent="0.25">
      <c r="A20" s="55"/>
      <c r="B20" s="27">
        <v>43993</v>
      </c>
      <c r="C20" s="22" t="s">
        <v>23</v>
      </c>
      <c r="D20" s="22"/>
      <c r="E20" s="42">
        <f t="shared" si="0"/>
        <v>0</v>
      </c>
      <c r="F20" s="42">
        <f t="shared" si="1"/>
        <v>0</v>
      </c>
      <c r="G20" s="42">
        <f t="shared" si="4"/>
        <v>0</v>
      </c>
      <c r="H20" s="42">
        <f t="shared" si="5"/>
        <v>0</v>
      </c>
      <c r="I20" s="42">
        <f t="shared" si="2"/>
        <v>0</v>
      </c>
      <c r="J20" s="42">
        <f t="shared" si="6"/>
        <v>0</v>
      </c>
      <c r="K20" s="42">
        <f t="shared" si="3"/>
        <v>0</v>
      </c>
      <c r="L20" s="42">
        <f t="shared" si="7"/>
        <v>0</v>
      </c>
    </row>
    <row r="21" spans="1:12" x14ac:dyDescent="0.25">
      <c r="A21" s="55"/>
      <c r="B21" s="27">
        <v>43993</v>
      </c>
      <c r="C21" s="22" t="s">
        <v>28</v>
      </c>
      <c r="D21" s="22"/>
      <c r="E21" s="42">
        <f t="shared" si="0"/>
        <v>0</v>
      </c>
      <c r="F21" s="42">
        <f t="shared" si="1"/>
        <v>0</v>
      </c>
      <c r="G21" s="42">
        <f t="shared" si="4"/>
        <v>0</v>
      </c>
      <c r="H21" s="42">
        <f t="shared" si="5"/>
        <v>0</v>
      </c>
      <c r="I21" s="42">
        <f t="shared" si="2"/>
        <v>0</v>
      </c>
      <c r="J21" s="42">
        <f t="shared" si="6"/>
        <v>0</v>
      </c>
      <c r="K21" s="42">
        <f t="shared" si="3"/>
        <v>0</v>
      </c>
      <c r="L21" s="42">
        <f t="shared" si="7"/>
        <v>0</v>
      </c>
    </row>
    <row r="22" spans="1:12" x14ac:dyDescent="0.25">
      <c r="A22" s="55"/>
      <c r="B22" s="27">
        <v>43993</v>
      </c>
      <c r="C22" s="22" t="s">
        <v>24</v>
      </c>
      <c r="D22" s="22"/>
      <c r="E22" s="42">
        <f t="shared" si="0"/>
        <v>0</v>
      </c>
      <c r="F22" s="42">
        <f t="shared" si="1"/>
        <v>0</v>
      </c>
      <c r="G22" s="42">
        <f t="shared" si="4"/>
        <v>0</v>
      </c>
      <c r="H22" s="42">
        <f t="shared" si="5"/>
        <v>0</v>
      </c>
      <c r="I22" s="42">
        <f t="shared" si="2"/>
        <v>0</v>
      </c>
      <c r="J22" s="42">
        <f t="shared" si="6"/>
        <v>0</v>
      </c>
      <c r="K22" s="42">
        <f t="shared" si="3"/>
        <v>0</v>
      </c>
      <c r="L22" s="42">
        <f t="shared" si="7"/>
        <v>0</v>
      </c>
    </row>
    <row r="23" spans="1:12" x14ac:dyDescent="0.25">
      <c r="A23" s="55"/>
      <c r="B23" s="21">
        <v>44001</v>
      </c>
      <c r="C23" s="22" t="s">
        <v>12</v>
      </c>
      <c r="D23" s="22"/>
      <c r="E23" s="42">
        <f t="shared" si="0"/>
        <v>0</v>
      </c>
      <c r="F23" s="42">
        <f t="shared" si="1"/>
        <v>0</v>
      </c>
      <c r="G23" s="42">
        <f t="shared" si="4"/>
        <v>0</v>
      </c>
      <c r="H23" s="42">
        <f t="shared" si="5"/>
        <v>0</v>
      </c>
      <c r="I23" s="42">
        <f t="shared" si="2"/>
        <v>0</v>
      </c>
      <c r="J23" s="42">
        <f t="shared" si="6"/>
        <v>0</v>
      </c>
      <c r="K23" s="42">
        <f t="shared" si="3"/>
        <v>0</v>
      </c>
      <c r="L23" s="42">
        <f t="shared" si="7"/>
        <v>0</v>
      </c>
    </row>
    <row r="24" spans="1:12" x14ac:dyDescent="0.25">
      <c r="A24" s="55"/>
      <c r="B24" s="21">
        <v>44001</v>
      </c>
      <c r="C24" s="22" t="s">
        <v>25</v>
      </c>
      <c r="D24" s="22"/>
      <c r="E24" s="42">
        <f t="shared" si="0"/>
        <v>0</v>
      </c>
      <c r="F24" s="42">
        <f t="shared" si="1"/>
        <v>0</v>
      </c>
      <c r="G24" s="42">
        <f t="shared" si="4"/>
        <v>0</v>
      </c>
      <c r="H24" s="42">
        <f t="shared" si="5"/>
        <v>0</v>
      </c>
      <c r="I24" s="42">
        <f t="shared" si="2"/>
        <v>0</v>
      </c>
      <c r="J24" s="42">
        <f t="shared" si="6"/>
        <v>0</v>
      </c>
      <c r="K24" s="42">
        <f t="shared" si="3"/>
        <v>0</v>
      </c>
      <c r="L24" s="42">
        <f t="shared" si="7"/>
        <v>0</v>
      </c>
    </row>
    <row r="25" spans="1:12" x14ac:dyDescent="0.25">
      <c r="A25" s="55"/>
      <c r="B25" s="21">
        <v>44001</v>
      </c>
      <c r="C25" s="22" t="s">
        <v>13</v>
      </c>
      <c r="D25" s="22"/>
      <c r="E25" s="42">
        <f t="shared" si="0"/>
        <v>0</v>
      </c>
      <c r="F25" s="42">
        <f t="shared" si="1"/>
        <v>0</v>
      </c>
      <c r="G25" s="42">
        <f t="shared" si="4"/>
        <v>0</v>
      </c>
      <c r="H25" s="42">
        <f t="shared" si="5"/>
        <v>0</v>
      </c>
      <c r="I25" s="42">
        <f t="shared" si="2"/>
        <v>0</v>
      </c>
      <c r="J25" s="42">
        <f t="shared" si="6"/>
        <v>0</v>
      </c>
      <c r="K25" s="42">
        <f t="shared" si="3"/>
        <v>0</v>
      </c>
      <c r="L25" s="42">
        <f t="shared" si="7"/>
        <v>0</v>
      </c>
    </row>
    <row r="26" spans="1:12" x14ac:dyDescent="0.25">
      <c r="A26" s="55"/>
      <c r="B26" s="28">
        <v>44002</v>
      </c>
      <c r="C26" s="22" t="s">
        <v>20</v>
      </c>
      <c r="D26" s="22"/>
      <c r="E26" s="42">
        <f t="shared" si="0"/>
        <v>0</v>
      </c>
      <c r="F26" s="42">
        <f t="shared" si="1"/>
        <v>0</v>
      </c>
      <c r="G26" s="42">
        <f t="shared" si="4"/>
        <v>0</v>
      </c>
      <c r="H26" s="42">
        <f t="shared" si="5"/>
        <v>0</v>
      </c>
      <c r="I26" s="42">
        <f t="shared" si="2"/>
        <v>0</v>
      </c>
      <c r="J26" s="42">
        <f t="shared" si="6"/>
        <v>0</v>
      </c>
      <c r="K26" s="42">
        <f t="shared" si="3"/>
        <v>0</v>
      </c>
      <c r="L26" s="42">
        <f t="shared" si="7"/>
        <v>0</v>
      </c>
    </row>
    <row r="27" spans="1:12" x14ac:dyDescent="0.25">
      <c r="A27" s="55"/>
      <c r="B27" s="28">
        <v>44002</v>
      </c>
      <c r="C27" s="22" t="s">
        <v>21</v>
      </c>
      <c r="D27" s="22"/>
      <c r="E27" s="42">
        <f t="shared" si="0"/>
        <v>0</v>
      </c>
      <c r="F27" s="42">
        <f t="shared" si="1"/>
        <v>0</v>
      </c>
      <c r="G27" s="42">
        <f t="shared" si="4"/>
        <v>0</v>
      </c>
      <c r="H27" s="42">
        <f t="shared" si="5"/>
        <v>0</v>
      </c>
      <c r="I27" s="42">
        <f t="shared" si="2"/>
        <v>0</v>
      </c>
      <c r="J27" s="42">
        <f t="shared" si="6"/>
        <v>0</v>
      </c>
      <c r="K27" s="42">
        <f t="shared" si="3"/>
        <v>0</v>
      </c>
      <c r="L27" s="42">
        <f t="shared" si="7"/>
        <v>0</v>
      </c>
    </row>
    <row r="28" spans="1:12" x14ac:dyDescent="0.25">
      <c r="A28" s="55"/>
      <c r="B28" s="28">
        <v>44002</v>
      </c>
      <c r="C28" s="22" t="s">
        <v>22</v>
      </c>
      <c r="D28" s="22"/>
      <c r="E28" s="42">
        <f t="shared" si="0"/>
        <v>0</v>
      </c>
      <c r="F28" s="42">
        <f t="shared" si="1"/>
        <v>0</v>
      </c>
      <c r="G28" s="42">
        <f t="shared" si="4"/>
        <v>0</v>
      </c>
      <c r="H28" s="42">
        <f t="shared" si="5"/>
        <v>0</v>
      </c>
      <c r="I28" s="42">
        <f t="shared" si="2"/>
        <v>0</v>
      </c>
      <c r="J28" s="42">
        <f t="shared" si="6"/>
        <v>0</v>
      </c>
      <c r="K28" s="42">
        <f t="shared" si="3"/>
        <v>0</v>
      </c>
      <c r="L28" s="42">
        <f t="shared" si="7"/>
        <v>0</v>
      </c>
    </row>
    <row r="29" spans="1:12" x14ac:dyDescent="0.25">
      <c r="A29" s="55"/>
      <c r="B29" s="28">
        <v>44002</v>
      </c>
      <c r="C29" s="22" t="s">
        <v>23</v>
      </c>
      <c r="D29" s="22"/>
      <c r="E29" s="42">
        <f t="shared" si="0"/>
        <v>0</v>
      </c>
      <c r="F29" s="42">
        <f t="shared" si="1"/>
        <v>0</v>
      </c>
      <c r="G29" s="42">
        <f t="shared" si="4"/>
        <v>0</v>
      </c>
      <c r="H29" s="42">
        <f t="shared" si="5"/>
        <v>0</v>
      </c>
      <c r="I29" s="42">
        <f t="shared" si="2"/>
        <v>0</v>
      </c>
      <c r="J29" s="42">
        <f t="shared" si="6"/>
        <v>0</v>
      </c>
      <c r="K29" s="42">
        <f t="shared" si="3"/>
        <v>0</v>
      </c>
      <c r="L29" s="42">
        <f t="shared" si="7"/>
        <v>0</v>
      </c>
    </row>
    <row r="30" spans="1:12" x14ac:dyDescent="0.25">
      <c r="A30" s="55"/>
      <c r="B30" s="28">
        <v>44002</v>
      </c>
      <c r="C30" s="22" t="s">
        <v>28</v>
      </c>
      <c r="D30" s="22"/>
      <c r="E30" s="42">
        <f t="shared" si="0"/>
        <v>0</v>
      </c>
      <c r="F30" s="42">
        <f t="shared" si="1"/>
        <v>0</v>
      </c>
      <c r="G30" s="42">
        <f t="shared" si="4"/>
        <v>0</v>
      </c>
      <c r="H30" s="42">
        <f t="shared" si="5"/>
        <v>0</v>
      </c>
      <c r="I30" s="42">
        <f t="shared" si="2"/>
        <v>0</v>
      </c>
      <c r="J30" s="42">
        <f t="shared" si="6"/>
        <v>0</v>
      </c>
      <c r="K30" s="42">
        <f t="shared" si="3"/>
        <v>0</v>
      </c>
      <c r="L30" s="42">
        <f t="shared" si="7"/>
        <v>0</v>
      </c>
    </row>
    <row r="31" spans="1:12" x14ac:dyDescent="0.25">
      <c r="A31" s="55"/>
      <c r="B31" s="28">
        <v>44002</v>
      </c>
      <c r="C31" s="22" t="s">
        <v>24</v>
      </c>
      <c r="D31" s="22"/>
      <c r="E31" s="42">
        <f t="shared" si="0"/>
        <v>0</v>
      </c>
      <c r="F31" s="42">
        <f t="shared" si="1"/>
        <v>0</v>
      </c>
      <c r="G31" s="42">
        <f t="shared" si="4"/>
        <v>0</v>
      </c>
      <c r="H31" s="42">
        <f t="shared" si="5"/>
        <v>0</v>
      </c>
      <c r="I31" s="42">
        <f t="shared" si="2"/>
        <v>0</v>
      </c>
      <c r="J31" s="42">
        <f t="shared" si="6"/>
        <v>0</v>
      </c>
      <c r="K31" s="42">
        <f t="shared" si="3"/>
        <v>0</v>
      </c>
      <c r="L31" s="42">
        <f t="shared" si="7"/>
        <v>0</v>
      </c>
    </row>
    <row r="32" spans="1:12" x14ac:dyDescent="0.25">
      <c r="A32" s="55"/>
      <c r="B32" s="29">
        <v>44004</v>
      </c>
      <c r="C32" s="22" t="s">
        <v>18</v>
      </c>
      <c r="D32" s="22"/>
      <c r="E32" s="42">
        <f t="shared" si="0"/>
        <v>0</v>
      </c>
      <c r="F32" s="42">
        <f t="shared" si="1"/>
        <v>0</v>
      </c>
      <c r="G32" s="42">
        <f t="shared" si="4"/>
        <v>0</v>
      </c>
      <c r="H32" s="42">
        <f t="shared" si="5"/>
        <v>0</v>
      </c>
      <c r="I32" s="42">
        <f t="shared" si="2"/>
        <v>0</v>
      </c>
      <c r="J32" s="42">
        <f t="shared" si="6"/>
        <v>0</v>
      </c>
      <c r="K32" s="42">
        <f t="shared" si="3"/>
        <v>0</v>
      </c>
      <c r="L32" s="42">
        <f t="shared" si="7"/>
        <v>0</v>
      </c>
    </row>
    <row r="33" spans="1:12" x14ac:dyDescent="0.25">
      <c r="A33" s="55"/>
      <c r="B33" s="28">
        <v>44005</v>
      </c>
      <c r="C33" s="22" t="s">
        <v>19</v>
      </c>
      <c r="D33" s="22"/>
      <c r="E33" s="42">
        <f t="shared" si="0"/>
        <v>0</v>
      </c>
      <c r="F33" s="42">
        <f t="shared" si="1"/>
        <v>0</v>
      </c>
      <c r="G33" s="42">
        <f t="shared" si="4"/>
        <v>0</v>
      </c>
      <c r="H33" s="42">
        <f t="shared" si="5"/>
        <v>0</v>
      </c>
      <c r="I33" s="42">
        <f t="shared" si="2"/>
        <v>0</v>
      </c>
      <c r="J33" s="42">
        <f t="shared" si="6"/>
        <v>0</v>
      </c>
      <c r="K33" s="42">
        <f t="shared" si="3"/>
        <v>0</v>
      </c>
      <c r="L33" s="42">
        <f t="shared" si="7"/>
        <v>0</v>
      </c>
    </row>
    <row r="34" spans="1:12" x14ac:dyDescent="0.25">
      <c r="A34" s="55"/>
      <c r="B34" s="28">
        <v>44005</v>
      </c>
      <c r="C34" s="22" t="s">
        <v>16</v>
      </c>
      <c r="D34" s="22"/>
      <c r="E34" s="42">
        <f t="shared" si="0"/>
        <v>0</v>
      </c>
      <c r="F34" s="42">
        <f t="shared" si="1"/>
        <v>0</v>
      </c>
      <c r="G34" s="42">
        <f t="shared" si="4"/>
        <v>0</v>
      </c>
      <c r="H34" s="42">
        <f t="shared" si="5"/>
        <v>0</v>
      </c>
      <c r="I34" s="42">
        <f t="shared" si="2"/>
        <v>0</v>
      </c>
      <c r="J34" s="42">
        <f t="shared" si="6"/>
        <v>0</v>
      </c>
      <c r="K34" s="42">
        <f t="shared" si="3"/>
        <v>0</v>
      </c>
      <c r="L34" s="42">
        <f t="shared" si="7"/>
        <v>0</v>
      </c>
    </row>
    <row r="35" spans="1:12" x14ac:dyDescent="0.25">
      <c r="A35" s="55"/>
      <c r="B35" s="30">
        <v>44006</v>
      </c>
      <c r="C35" s="22" t="s">
        <v>17</v>
      </c>
      <c r="D35" s="22"/>
      <c r="E35" s="42">
        <f t="shared" si="0"/>
        <v>0</v>
      </c>
      <c r="F35" s="42">
        <f t="shared" si="1"/>
        <v>0</v>
      </c>
      <c r="G35" s="42">
        <f t="shared" si="4"/>
        <v>0</v>
      </c>
      <c r="H35" s="42">
        <f t="shared" si="5"/>
        <v>0</v>
      </c>
      <c r="I35" s="42">
        <f t="shared" si="2"/>
        <v>0</v>
      </c>
      <c r="J35" s="42">
        <f t="shared" si="6"/>
        <v>0</v>
      </c>
      <c r="K35" s="42">
        <f t="shared" si="3"/>
        <v>0</v>
      </c>
      <c r="L35" s="42">
        <f t="shared" si="7"/>
        <v>0</v>
      </c>
    </row>
    <row r="36" spans="1:12" x14ac:dyDescent="0.25">
      <c r="A36" s="55"/>
      <c r="B36" s="30">
        <v>44006</v>
      </c>
      <c r="C36" s="22" t="s">
        <v>26</v>
      </c>
      <c r="D36" s="22"/>
      <c r="E36" s="42">
        <f t="shared" si="0"/>
        <v>0</v>
      </c>
      <c r="F36" s="42">
        <f t="shared" si="1"/>
        <v>0</v>
      </c>
      <c r="G36" s="42">
        <f t="shared" si="4"/>
        <v>0</v>
      </c>
      <c r="H36" s="42">
        <f t="shared" si="5"/>
        <v>0</v>
      </c>
      <c r="I36" s="42">
        <f t="shared" si="2"/>
        <v>0</v>
      </c>
      <c r="J36" s="42">
        <f t="shared" si="6"/>
        <v>0</v>
      </c>
      <c r="K36" s="42">
        <f t="shared" si="3"/>
        <v>0</v>
      </c>
      <c r="L36" s="42">
        <f t="shared" si="7"/>
        <v>0</v>
      </c>
    </row>
    <row r="37" spans="1:12" x14ac:dyDescent="0.25">
      <c r="A37" s="55"/>
      <c r="B37" s="31">
        <v>44007</v>
      </c>
      <c r="C37" s="22" t="s">
        <v>14</v>
      </c>
      <c r="D37" s="22"/>
      <c r="E37" s="42">
        <f t="shared" si="0"/>
        <v>0</v>
      </c>
      <c r="F37" s="42">
        <f t="shared" si="1"/>
        <v>0</v>
      </c>
      <c r="G37" s="42">
        <f t="shared" si="4"/>
        <v>0</v>
      </c>
      <c r="H37" s="42">
        <f t="shared" si="5"/>
        <v>0</v>
      </c>
      <c r="I37" s="42">
        <f t="shared" si="2"/>
        <v>0</v>
      </c>
      <c r="J37" s="42">
        <f t="shared" si="6"/>
        <v>0</v>
      </c>
      <c r="K37" s="42">
        <f t="shared" si="3"/>
        <v>0</v>
      </c>
      <c r="L37" s="42">
        <f t="shared" si="7"/>
        <v>0</v>
      </c>
    </row>
    <row r="38" spans="1:12" x14ac:dyDescent="0.25">
      <c r="A38" s="55"/>
      <c r="B38" s="31">
        <v>44007</v>
      </c>
      <c r="C38" s="22" t="s">
        <v>15</v>
      </c>
      <c r="D38" s="62"/>
      <c r="E38" s="42">
        <f t="shared" si="0"/>
        <v>0</v>
      </c>
      <c r="F38" s="42">
        <f t="shared" si="1"/>
        <v>0</v>
      </c>
      <c r="G38" s="42">
        <f t="shared" si="4"/>
        <v>0</v>
      </c>
      <c r="H38" s="42">
        <f t="shared" si="5"/>
        <v>0</v>
      </c>
      <c r="I38" s="42">
        <f t="shared" si="2"/>
        <v>0</v>
      </c>
      <c r="J38" s="42">
        <f t="shared" si="6"/>
        <v>0</v>
      </c>
      <c r="K38" s="42">
        <f t="shared" si="3"/>
        <v>0</v>
      </c>
      <c r="L38" s="42">
        <f t="shared" si="7"/>
        <v>0</v>
      </c>
    </row>
    <row r="39" spans="1:12" x14ac:dyDescent="0.25">
      <c r="A39" s="55"/>
      <c r="B39" s="32">
        <v>43645</v>
      </c>
      <c r="C39" s="22" t="s">
        <v>19</v>
      </c>
      <c r="D39" s="62"/>
      <c r="E39" s="42">
        <f t="shared" si="0"/>
        <v>0</v>
      </c>
      <c r="F39" s="42">
        <f t="shared" si="1"/>
        <v>0</v>
      </c>
      <c r="G39" s="42">
        <f t="shared" si="4"/>
        <v>0</v>
      </c>
      <c r="H39" s="42">
        <f t="shared" si="5"/>
        <v>0</v>
      </c>
      <c r="I39" s="42">
        <f t="shared" si="2"/>
        <v>0</v>
      </c>
      <c r="J39" s="42">
        <f t="shared" si="6"/>
        <v>0</v>
      </c>
      <c r="K39" s="42">
        <f t="shared" si="3"/>
        <v>0</v>
      </c>
      <c r="L39" s="42">
        <f t="shared" si="7"/>
        <v>0</v>
      </c>
    </row>
    <row r="40" spans="1:12" x14ac:dyDescent="0.25">
      <c r="A40" s="55"/>
      <c r="B40" s="32">
        <v>43645</v>
      </c>
      <c r="C40" s="22" t="s">
        <v>12</v>
      </c>
      <c r="D40" s="62"/>
      <c r="E40" s="42">
        <f t="shared" si="0"/>
        <v>0</v>
      </c>
      <c r="F40" s="42">
        <f t="shared" si="1"/>
        <v>0</v>
      </c>
      <c r="G40" s="42">
        <f t="shared" si="4"/>
        <v>0</v>
      </c>
      <c r="H40" s="42">
        <f t="shared" si="5"/>
        <v>0</v>
      </c>
      <c r="I40" s="42">
        <f t="shared" si="2"/>
        <v>0</v>
      </c>
      <c r="J40" s="42">
        <f t="shared" si="6"/>
        <v>0</v>
      </c>
      <c r="K40" s="42">
        <f t="shared" si="3"/>
        <v>0</v>
      </c>
      <c r="L40" s="42">
        <f t="shared" si="7"/>
        <v>0</v>
      </c>
    </row>
    <row r="41" spans="1:12" x14ac:dyDescent="0.25">
      <c r="A41" s="55"/>
      <c r="B41" s="32">
        <v>43645</v>
      </c>
      <c r="C41" s="22" t="s">
        <v>13</v>
      </c>
      <c r="D41" s="62"/>
      <c r="E41" s="42">
        <f t="shared" si="0"/>
        <v>0</v>
      </c>
      <c r="F41" s="42">
        <f t="shared" si="1"/>
        <v>0</v>
      </c>
      <c r="G41" s="42">
        <f t="shared" si="4"/>
        <v>0</v>
      </c>
      <c r="H41" s="42">
        <f t="shared" si="5"/>
        <v>0</v>
      </c>
      <c r="I41" s="42">
        <f t="shared" si="2"/>
        <v>0</v>
      </c>
      <c r="J41" s="42">
        <f t="shared" si="6"/>
        <v>0</v>
      </c>
      <c r="K41" s="42">
        <f t="shared" si="3"/>
        <v>0</v>
      </c>
      <c r="L41" s="42">
        <f t="shared" si="7"/>
        <v>0</v>
      </c>
    </row>
    <row r="42" spans="1:12" x14ac:dyDescent="0.25">
      <c r="A42" s="55"/>
      <c r="B42" s="32">
        <v>43645</v>
      </c>
      <c r="C42" s="22" t="s">
        <v>14</v>
      </c>
      <c r="D42" s="62"/>
      <c r="E42" s="42">
        <f t="shared" si="0"/>
        <v>0</v>
      </c>
      <c r="F42" s="42">
        <f t="shared" si="1"/>
        <v>0</v>
      </c>
      <c r="G42" s="42">
        <f t="shared" si="4"/>
        <v>0</v>
      </c>
      <c r="H42" s="42">
        <f t="shared" si="5"/>
        <v>0</v>
      </c>
      <c r="I42" s="42">
        <f t="shared" si="2"/>
        <v>0</v>
      </c>
      <c r="J42" s="42">
        <f t="shared" si="6"/>
        <v>0</v>
      </c>
      <c r="K42" s="42">
        <f t="shared" si="3"/>
        <v>0</v>
      </c>
      <c r="L42" s="42">
        <f t="shared" si="7"/>
        <v>0</v>
      </c>
    </row>
    <row r="43" spans="1:12" x14ac:dyDescent="0.25">
      <c r="A43" s="55"/>
      <c r="B43" s="32">
        <v>43645</v>
      </c>
      <c r="C43" s="22" t="s">
        <v>15</v>
      </c>
      <c r="D43" s="62"/>
      <c r="E43" s="42">
        <f t="shared" si="0"/>
        <v>0</v>
      </c>
      <c r="F43" s="42">
        <f t="shared" si="1"/>
        <v>0</v>
      </c>
      <c r="G43" s="42">
        <f t="shared" si="4"/>
        <v>0</v>
      </c>
      <c r="H43" s="42">
        <f t="shared" si="5"/>
        <v>0</v>
      </c>
      <c r="I43" s="42">
        <f t="shared" si="2"/>
        <v>0</v>
      </c>
      <c r="J43" s="42">
        <f t="shared" si="6"/>
        <v>0</v>
      </c>
      <c r="K43" s="42">
        <f t="shared" si="3"/>
        <v>0</v>
      </c>
      <c r="L43" s="42">
        <f t="shared" si="7"/>
        <v>0</v>
      </c>
    </row>
    <row r="44" spans="1:12" x14ac:dyDescent="0.25">
      <c r="A44" s="55"/>
      <c r="B44" s="32">
        <v>43645</v>
      </c>
      <c r="C44" s="22" t="s">
        <v>16</v>
      </c>
      <c r="D44" s="62"/>
      <c r="E44" s="42">
        <f t="shared" si="0"/>
        <v>0</v>
      </c>
      <c r="F44" s="42">
        <f t="shared" si="1"/>
        <v>0</v>
      </c>
      <c r="G44" s="42">
        <f t="shared" si="4"/>
        <v>0</v>
      </c>
      <c r="H44" s="42">
        <f t="shared" si="5"/>
        <v>0</v>
      </c>
      <c r="I44" s="42">
        <f t="shared" si="2"/>
        <v>0</v>
      </c>
      <c r="J44" s="42">
        <f t="shared" si="6"/>
        <v>0</v>
      </c>
      <c r="K44" s="42">
        <f t="shared" si="3"/>
        <v>0</v>
      </c>
      <c r="L44" s="42">
        <f t="shared" si="7"/>
        <v>0</v>
      </c>
    </row>
    <row r="45" spans="1:12" x14ac:dyDescent="0.25">
      <c r="A45" s="55"/>
      <c r="B45" s="32">
        <v>43645</v>
      </c>
      <c r="C45" s="22" t="s">
        <v>17</v>
      </c>
      <c r="D45" s="62"/>
      <c r="E45" s="42">
        <f t="shared" si="0"/>
        <v>0</v>
      </c>
      <c r="F45" s="42">
        <f t="shared" si="1"/>
        <v>0</v>
      </c>
      <c r="G45" s="42">
        <f t="shared" si="4"/>
        <v>0</v>
      </c>
      <c r="H45" s="42">
        <f t="shared" si="5"/>
        <v>0</v>
      </c>
      <c r="I45" s="42">
        <f t="shared" si="2"/>
        <v>0</v>
      </c>
      <c r="J45" s="42">
        <f t="shared" si="6"/>
        <v>0</v>
      </c>
      <c r="K45" s="42">
        <f t="shared" si="3"/>
        <v>0</v>
      </c>
      <c r="L45" s="42">
        <f t="shared" si="7"/>
        <v>0</v>
      </c>
    </row>
    <row r="46" spans="1:12" x14ac:dyDescent="0.25">
      <c r="A46" s="55"/>
      <c r="B46" s="32">
        <v>43645</v>
      </c>
      <c r="C46" s="22" t="s">
        <v>18</v>
      </c>
      <c r="D46" s="62"/>
      <c r="E46" s="42">
        <f t="shared" si="0"/>
        <v>0</v>
      </c>
      <c r="F46" s="42">
        <f t="shared" si="1"/>
        <v>0</v>
      </c>
      <c r="G46" s="42">
        <f t="shared" si="4"/>
        <v>0</v>
      </c>
      <c r="H46" s="42">
        <f t="shared" si="5"/>
        <v>0</v>
      </c>
      <c r="I46" s="42">
        <f t="shared" si="2"/>
        <v>0</v>
      </c>
      <c r="J46" s="42">
        <f t="shared" si="6"/>
        <v>0</v>
      </c>
      <c r="K46" s="42">
        <f t="shared" si="3"/>
        <v>0</v>
      </c>
      <c r="L46" s="42">
        <f t="shared" si="7"/>
        <v>0</v>
      </c>
    </row>
    <row r="47" spans="1:12" x14ac:dyDescent="0.25">
      <c r="A47" s="55"/>
      <c r="B47" s="32">
        <v>43645</v>
      </c>
      <c r="C47" s="22" t="s">
        <v>20</v>
      </c>
      <c r="D47" s="62"/>
      <c r="E47" s="42">
        <f t="shared" si="0"/>
        <v>0</v>
      </c>
      <c r="F47" s="42">
        <f t="shared" si="1"/>
        <v>0</v>
      </c>
      <c r="G47" s="42">
        <f t="shared" si="4"/>
        <v>0</v>
      </c>
      <c r="H47" s="42">
        <f t="shared" si="5"/>
        <v>0</v>
      </c>
      <c r="I47" s="42">
        <f t="shared" si="2"/>
        <v>0</v>
      </c>
      <c r="J47" s="42">
        <f t="shared" si="6"/>
        <v>0</v>
      </c>
      <c r="K47" s="42">
        <f t="shared" si="3"/>
        <v>0</v>
      </c>
      <c r="L47" s="42">
        <f t="shared" si="7"/>
        <v>0</v>
      </c>
    </row>
    <row r="48" spans="1:12" x14ac:dyDescent="0.25">
      <c r="A48" s="55"/>
      <c r="B48" s="32">
        <v>43645</v>
      </c>
      <c r="C48" s="22" t="s">
        <v>21</v>
      </c>
      <c r="D48" s="62"/>
      <c r="E48" s="42">
        <f t="shared" si="0"/>
        <v>0</v>
      </c>
      <c r="F48" s="42">
        <f t="shared" si="1"/>
        <v>0</v>
      </c>
      <c r="G48" s="42">
        <f t="shared" si="4"/>
        <v>0</v>
      </c>
      <c r="H48" s="42">
        <f t="shared" si="5"/>
        <v>0</v>
      </c>
      <c r="I48" s="42">
        <f t="shared" si="2"/>
        <v>0</v>
      </c>
      <c r="J48" s="42">
        <f t="shared" si="6"/>
        <v>0</v>
      </c>
      <c r="K48" s="42">
        <f t="shared" si="3"/>
        <v>0</v>
      </c>
      <c r="L48" s="42">
        <f t="shared" si="7"/>
        <v>0</v>
      </c>
    </row>
    <row r="49" spans="1:16" x14ac:dyDescent="0.25">
      <c r="A49" s="55"/>
      <c r="B49" s="32">
        <v>43645</v>
      </c>
      <c r="C49" s="22" t="s">
        <v>22</v>
      </c>
      <c r="D49" s="62"/>
      <c r="E49" s="42">
        <f t="shared" si="0"/>
        <v>0</v>
      </c>
      <c r="F49" s="42">
        <f t="shared" si="1"/>
        <v>0</v>
      </c>
      <c r="G49" s="42">
        <f t="shared" si="4"/>
        <v>0</v>
      </c>
      <c r="H49" s="42">
        <f t="shared" si="5"/>
        <v>0</v>
      </c>
      <c r="I49" s="42">
        <f t="shared" si="2"/>
        <v>0</v>
      </c>
      <c r="J49" s="42">
        <f t="shared" si="6"/>
        <v>0</v>
      </c>
      <c r="K49" s="42">
        <f t="shared" si="3"/>
        <v>0</v>
      </c>
      <c r="L49" s="42">
        <f t="shared" si="7"/>
        <v>0</v>
      </c>
    </row>
    <row r="50" spans="1:16" x14ac:dyDescent="0.25">
      <c r="A50" s="55"/>
      <c r="B50" s="32">
        <v>43645</v>
      </c>
      <c r="C50" s="22" t="s">
        <v>23</v>
      </c>
      <c r="D50" s="62"/>
      <c r="E50" s="42">
        <f t="shared" si="0"/>
        <v>0</v>
      </c>
      <c r="F50" s="42">
        <f t="shared" si="1"/>
        <v>0</v>
      </c>
      <c r="G50" s="42">
        <f t="shared" si="4"/>
        <v>0</v>
      </c>
      <c r="H50" s="42">
        <f t="shared" si="5"/>
        <v>0</v>
      </c>
      <c r="I50" s="42">
        <f t="shared" si="2"/>
        <v>0</v>
      </c>
      <c r="J50" s="42">
        <f t="shared" si="6"/>
        <v>0</v>
      </c>
      <c r="K50" s="42">
        <f t="shared" si="3"/>
        <v>0</v>
      </c>
      <c r="L50" s="42">
        <f t="shared" si="7"/>
        <v>0</v>
      </c>
    </row>
    <row r="51" spans="1:16" x14ac:dyDescent="0.25">
      <c r="A51" s="55"/>
      <c r="B51" s="32">
        <v>43645</v>
      </c>
      <c r="C51" s="22" t="s">
        <v>28</v>
      </c>
      <c r="D51" s="62"/>
      <c r="E51" s="42">
        <f t="shared" si="0"/>
        <v>0</v>
      </c>
      <c r="F51" s="42">
        <f t="shared" si="1"/>
        <v>0</v>
      </c>
      <c r="G51" s="42">
        <f t="shared" si="4"/>
        <v>0</v>
      </c>
      <c r="H51" s="42">
        <f t="shared" si="5"/>
        <v>0</v>
      </c>
      <c r="I51" s="42">
        <f t="shared" si="2"/>
        <v>0</v>
      </c>
      <c r="J51" s="42">
        <f t="shared" si="6"/>
        <v>0</v>
      </c>
      <c r="K51" s="42">
        <f t="shared" si="3"/>
        <v>0</v>
      </c>
      <c r="L51" s="42">
        <f t="shared" si="7"/>
        <v>0</v>
      </c>
    </row>
    <row r="52" spans="1:16" x14ac:dyDescent="0.25">
      <c r="A52" s="55"/>
      <c r="B52" s="32">
        <v>43645</v>
      </c>
      <c r="C52" s="22" t="s">
        <v>24</v>
      </c>
      <c r="D52" s="62"/>
      <c r="E52" s="42">
        <f t="shared" si="0"/>
        <v>0</v>
      </c>
      <c r="F52" s="42">
        <f t="shared" si="1"/>
        <v>0</v>
      </c>
      <c r="G52" s="42">
        <f t="shared" si="4"/>
        <v>0</v>
      </c>
      <c r="H52" s="42">
        <f t="shared" si="5"/>
        <v>0</v>
      </c>
      <c r="I52" s="42">
        <f t="shared" si="2"/>
        <v>0</v>
      </c>
      <c r="J52" s="42">
        <f t="shared" si="6"/>
        <v>0</v>
      </c>
      <c r="K52" s="42">
        <f t="shared" si="3"/>
        <v>0</v>
      </c>
      <c r="L52" s="42">
        <f t="shared" si="7"/>
        <v>0</v>
      </c>
    </row>
    <row r="53" spans="1:16" x14ac:dyDescent="0.25">
      <c r="A53" s="55"/>
      <c r="B53" s="32">
        <v>43645</v>
      </c>
      <c r="C53" s="22" t="s">
        <v>25</v>
      </c>
      <c r="D53" s="62"/>
      <c r="E53" s="42">
        <f t="shared" si="0"/>
        <v>0</v>
      </c>
      <c r="F53" s="42">
        <f t="shared" si="1"/>
        <v>0</v>
      </c>
      <c r="G53" s="42">
        <f t="shared" si="4"/>
        <v>0</v>
      </c>
      <c r="H53" s="42">
        <f t="shared" si="5"/>
        <v>0</v>
      </c>
      <c r="I53" s="42">
        <f t="shared" si="2"/>
        <v>0</v>
      </c>
      <c r="J53" s="42">
        <f t="shared" si="6"/>
        <v>0</v>
      </c>
      <c r="K53" s="42">
        <f t="shared" si="3"/>
        <v>0</v>
      </c>
      <c r="L53" s="42">
        <f t="shared" si="7"/>
        <v>0</v>
      </c>
    </row>
    <row r="54" spans="1:16" x14ac:dyDescent="0.25">
      <c r="A54" s="56"/>
      <c r="B54" s="63">
        <v>43645</v>
      </c>
      <c r="C54" s="64" t="s">
        <v>26</v>
      </c>
      <c r="D54" s="65"/>
      <c r="E54" s="57">
        <f t="shared" si="0"/>
        <v>0</v>
      </c>
      <c r="F54" s="57">
        <f t="shared" si="1"/>
        <v>0</v>
      </c>
      <c r="G54" s="57">
        <f t="shared" si="4"/>
        <v>0</v>
      </c>
      <c r="H54" s="57">
        <f t="shared" si="5"/>
        <v>0</v>
      </c>
      <c r="I54" s="57">
        <f t="shared" si="2"/>
        <v>0</v>
      </c>
      <c r="J54" s="57">
        <f t="shared" si="6"/>
        <v>0</v>
      </c>
      <c r="K54" s="57">
        <f t="shared" si="3"/>
        <v>0</v>
      </c>
      <c r="L54" s="57">
        <f t="shared" si="7"/>
        <v>0</v>
      </c>
    </row>
    <row r="55" spans="1:16" x14ac:dyDescent="0.25">
      <c r="A55" s="58"/>
      <c r="B55" s="59" t="s">
        <v>27</v>
      </c>
      <c r="C55" s="58"/>
      <c r="D55" s="35"/>
      <c r="E55" s="58">
        <f>SUM(E7:E54)</f>
        <v>0</v>
      </c>
      <c r="F55" s="58">
        <f t="shared" ref="F55:L55" si="8">SUM(F7:F54)</f>
        <v>0</v>
      </c>
      <c r="G55" s="58">
        <f t="shared" si="8"/>
        <v>0</v>
      </c>
      <c r="H55" s="58">
        <f t="shared" si="8"/>
        <v>0</v>
      </c>
      <c r="I55" s="58">
        <f t="shared" si="8"/>
        <v>0</v>
      </c>
      <c r="J55" s="58">
        <f t="shared" si="8"/>
        <v>0</v>
      </c>
      <c r="K55" s="58">
        <f t="shared" si="8"/>
        <v>0</v>
      </c>
      <c r="L55" s="58">
        <f t="shared" si="8"/>
        <v>0</v>
      </c>
    </row>
    <row r="56" spans="1:16" x14ac:dyDescent="0.25">
      <c r="A56" s="60" t="s">
        <v>64</v>
      </c>
      <c r="B56" s="61"/>
      <c r="C56" s="60"/>
      <c r="D56" s="66"/>
      <c r="E56" s="60"/>
      <c r="F56" s="60"/>
      <c r="G56" s="60"/>
      <c r="H56" s="60"/>
      <c r="I56" s="60"/>
      <c r="J56" s="60"/>
      <c r="K56" s="60"/>
      <c r="L56" s="60"/>
    </row>
    <row r="58" spans="1:16" s="13" customFormat="1" ht="37.5" customHeight="1" x14ac:dyDescent="0.25">
      <c r="A58" s="36" t="s">
        <v>42</v>
      </c>
      <c r="B58" s="36"/>
      <c r="C58" s="36"/>
      <c r="D58" s="8" t="s">
        <v>40</v>
      </c>
      <c r="E58" s="8"/>
      <c r="F58" s="8"/>
      <c r="G58" s="8"/>
      <c r="H58" s="8"/>
      <c r="I58" s="8" t="s">
        <v>38</v>
      </c>
      <c r="J58" s="8"/>
      <c r="K58" s="8"/>
      <c r="L58" s="8"/>
      <c r="M58" s="12"/>
      <c r="N58" s="12"/>
      <c r="O58" s="12"/>
      <c r="P58" s="12"/>
    </row>
    <row r="59" spans="1:16" x14ac:dyDescent="0.25">
      <c r="A59" s="39"/>
      <c r="B59" s="39"/>
      <c r="C59" s="39"/>
      <c r="D59" s="10" t="s">
        <v>34</v>
      </c>
      <c r="E59" s="10"/>
      <c r="F59" s="10"/>
      <c r="G59" s="10"/>
      <c r="H59" s="10"/>
      <c r="I59" s="9" t="s">
        <v>32</v>
      </c>
      <c r="J59" s="9"/>
      <c r="K59" s="9"/>
      <c r="L59" s="9"/>
    </row>
    <row r="60" spans="1:16" x14ac:dyDescent="0.25">
      <c r="A60" s="39"/>
      <c r="B60" s="39"/>
      <c r="C60" s="39"/>
      <c r="D60" s="39"/>
      <c r="E60" s="39"/>
      <c r="F60" s="39"/>
      <c r="G60" s="39"/>
    </row>
    <row r="61" spans="1:16" x14ac:dyDescent="0.25">
      <c r="A61" s="36" t="s">
        <v>63</v>
      </c>
      <c r="B61" s="36"/>
      <c r="C61" s="39"/>
      <c r="D61" s="39"/>
      <c r="E61" s="39"/>
      <c r="F61" s="39"/>
      <c r="G61" s="39"/>
    </row>
    <row r="62" spans="1:16" x14ac:dyDescent="0.25">
      <c r="A62" s="39"/>
      <c r="B62" s="39"/>
      <c r="C62" s="39"/>
      <c r="D62" s="39"/>
      <c r="E62" s="39"/>
      <c r="F62" s="39"/>
      <c r="G62" s="39"/>
    </row>
  </sheetData>
  <protectedRanges>
    <protectedRange algorithmName="SHA-512" hashValue="V5BcQ/68DWOdbkgl0z1KpNC4AJm9YV1HDiCsR7pLHRfxzkT4oSZMRrRu9o1pKJOmfJR9APmAxQM/zhf/YGqWTA==" saltValue="0xCR7lFakE95Z17PjcPdLQ==" spinCount="100000" sqref="H23:L54 H5:L22" name="Диапазон2_1"/>
    <protectedRange algorithmName="SHA-512" hashValue="V5BcQ/68DWOdbkgl0z1KpNC4AJm9YV1HDiCsR7pLHRfxzkT4oSZMRrRu9o1pKJOmfJR9APmAxQM/zhf/YGqWTA==" saltValue="0xCR7lFakE95Z17PjcPdLQ==" spinCount="100000" sqref="H58:L58" name="Диапазон2_3"/>
  </protectedRanges>
  <mergeCells count="16">
    <mergeCell ref="A3:L3"/>
    <mergeCell ref="A2:L2"/>
    <mergeCell ref="A61:B61"/>
    <mergeCell ref="D58:H58"/>
    <mergeCell ref="I58:L58"/>
    <mergeCell ref="D59:H59"/>
    <mergeCell ref="I59:L59"/>
    <mergeCell ref="A58:C58"/>
    <mergeCell ref="J5:L5"/>
    <mergeCell ref="A5:A6"/>
    <mergeCell ref="B5:B6"/>
    <mergeCell ref="C5:C6"/>
    <mergeCell ref="D5:D6"/>
    <mergeCell ref="E5:G5"/>
    <mergeCell ref="H5:I5"/>
    <mergeCell ref="A7:A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61"/>
  <sheetViews>
    <sheetView topLeftCell="A37" workbookViewId="0">
      <selection activeCell="Q16" sqref="Q16"/>
    </sheetView>
  </sheetViews>
  <sheetFormatPr defaultRowHeight="15" x14ac:dyDescent="0.25"/>
  <cols>
    <col min="1" max="1" width="9.140625" style="40"/>
    <col min="2" max="2" width="13.28515625" style="40" customWidth="1"/>
    <col min="3" max="3" width="25.28515625" style="40" bestFit="1" customWidth="1"/>
    <col min="4" max="4" width="13.85546875" style="47" customWidth="1"/>
    <col min="5" max="16" width="9.140625" style="47"/>
    <col min="17" max="16384" width="9.140625" style="40"/>
  </cols>
  <sheetData>
    <row r="2" spans="1:15" x14ac:dyDescent="0.25">
      <c r="A2" s="53" t="s">
        <v>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x14ac:dyDescent="0.25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5" spans="1:15" x14ac:dyDescent="0.25">
      <c r="A5" s="14" t="s">
        <v>9</v>
      </c>
      <c r="B5" s="14" t="s">
        <v>10</v>
      </c>
      <c r="C5" s="14" t="s">
        <v>11</v>
      </c>
      <c r="D5" s="14" t="s">
        <v>0</v>
      </c>
      <c r="E5" s="14" t="s">
        <v>1</v>
      </c>
      <c r="F5" s="14"/>
      <c r="G5" s="14"/>
      <c r="H5" s="14" t="s">
        <v>2</v>
      </c>
      <c r="I5" s="14"/>
      <c r="J5" s="14" t="s">
        <v>65</v>
      </c>
      <c r="K5" s="14"/>
      <c r="L5" s="14"/>
      <c r="M5" s="14" t="s">
        <v>30</v>
      </c>
      <c r="N5" s="14"/>
      <c r="O5" s="14"/>
    </row>
    <row r="6" spans="1:15" x14ac:dyDescent="0.25">
      <c r="A6" s="14"/>
      <c r="B6" s="14"/>
      <c r="C6" s="14"/>
      <c r="D6" s="14"/>
      <c r="E6" s="15" t="s">
        <v>3</v>
      </c>
      <c r="F6" s="15" t="s">
        <v>4</v>
      </c>
      <c r="G6" s="15" t="s">
        <v>5</v>
      </c>
      <c r="H6" s="15" t="s">
        <v>6</v>
      </c>
      <c r="I6" s="15" t="s">
        <v>7</v>
      </c>
      <c r="J6" s="15" t="s">
        <v>29</v>
      </c>
      <c r="K6" s="15" t="s">
        <v>66</v>
      </c>
      <c r="L6" s="15" t="s">
        <v>67</v>
      </c>
      <c r="M6" s="15" t="s">
        <v>29</v>
      </c>
      <c r="N6" s="15" t="s">
        <v>66</v>
      </c>
      <c r="O6" s="15" t="s">
        <v>67</v>
      </c>
    </row>
    <row r="7" spans="1:15" x14ac:dyDescent="0.25">
      <c r="A7" s="67"/>
      <c r="B7" s="21">
        <v>43976</v>
      </c>
      <c r="C7" s="22" t="s">
        <v>12</v>
      </c>
      <c r="D7" s="23"/>
      <c r="E7" s="15">
        <f t="shared" ref="E7:E54" si="0">IF(MOD(D7,15)&gt;7,FLOOR(D7/15,1)+1,FLOOR(D7/15,1))</f>
        <v>0</v>
      </c>
      <c r="F7" s="15">
        <f t="shared" ref="F7:F54" si="1">IF(D7-E7*15=0,0,IF(D7-E7*15=1,1,IF(D7-E7*15=2,1,IF(D7-E7*15=3,1,IF(D7-E7*15=4,1,IF(D7-E7*15=5,1,IF(D7-E7*15=6,1,IF(D7-E7*15=7,1,0))))))))</f>
        <v>0</v>
      </c>
      <c r="G7" s="15">
        <f>SUM(E7:F7)</f>
        <v>0</v>
      </c>
      <c r="H7" s="15">
        <f>CEILING(E7+0.25*E7,1)</f>
        <v>0</v>
      </c>
      <c r="I7" s="15">
        <f t="shared" ref="I7:I54" si="2">CEILING(2*F7+0.3*G7,1)</f>
        <v>0</v>
      </c>
      <c r="J7" s="15">
        <f>4*F7+3*E7</f>
        <v>0</v>
      </c>
      <c r="K7" s="15">
        <f t="shared" ref="K7:K54" si="3">IF(J7=0,0,E7+3)</f>
        <v>0</v>
      </c>
      <c r="L7" s="15">
        <f>IF(G7=0,0,IF(G7&lt;10,1,IF(G7&gt;=10,2,100)))</f>
        <v>0</v>
      </c>
      <c r="M7" s="15">
        <f>CEILING(1.1*3*G7,1)</f>
        <v>0</v>
      </c>
      <c r="N7" s="15">
        <f>IF(G7=0,0,IF(G7&gt;=5,CEILING(1.1*(3+E7),1),IF(G7&lt;5,CEILING(1.1*(5+E7),1),111111111111111)))</f>
        <v>0</v>
      </c>
      <c r="O7" s="15">
        <f>IF(G7&gt;5,2,0)</f>
        <v>0</v>
      </c>
    </row>
    <row r="8" spans="1:15" x14ac:dyDescent="0.25">
      <c r="A8" s="68"/>
      <c r="B8" s="21">
        <v>43976</v>
      </c>
      <c r="C8" s="22" t="s">
        <v>25</v>
      </c>
      <c r="D8" s="23"/>
      <c r="E8" s="15">
        <f t="shared" si="0"/>
        <v>0</v>
      </c>
      <c r="F8" s="15">
        <f t="shared" si="1"/>
        <v>0</v>
      </c>
      <c r="G8" s="15">
        <f t="shared" ref="G8:G54" si="4">SUM(E8:F8)</f>
        <v>0</v>
      </c>
      <c r="H8" s="15">
        <f t="shared" ref="H8:H54" si="5">CEILING(E8+0.25*E8,1)</f>
        <v>0</v>
      </c>
      <c r="I8" s="15">
        <f t="shared" si="2"/>
        <v>0</v>
      </c>
      <c r="J8" s="15">
        <f t="shared" ref="J8:J54" si="6">4*F8+3*E8</f>
        <v>0</v>
      </c>
      <c r="K8" s="15">
        <f t="shared" si="3"/>
        <v>0</v>
      </c>
      <c r="L8" s="15">
        <f t="shared" ref="L8:L54" si="7">IF(G8=0,0,IF(G8&lt;10,1,IF(G8&gt;=10,2,100)))</f>
        <v>0</v>
      </c>
      <c r="M8" s="15">
        <f t="shared" ref="M8:M54" si="8">CEILING(1.1*3*G8,1)</f>
        <v>0</v>
      </c>
      <c r="N8" s="15">
        <f t="shared" ref="N8:N54" si="9">IF(G8=0,0,IF(G8&gt;=5,CEILING(1.1*(3+E8),1),IF(G8&lt;5,CEILING(1.1*(5+E8),1),111111111111111)))</f>
        <v>0</v>
      </c>
      <c r="O8" s="15">
        <f t="shared" ref="O8:O54" si="10">IF(G8&gt;5,2,0)</f>
        <v>0</v>
      </c>
    </row>
    <row r="9" spans="1:15" x14ac:dyDescent="0.25">
      <c r="A9" s="68"/>
      <c r="B9" s="21">
        <v>43976</v>
      </c>
      <c r="C9" s="22" t="s">
        <v>13</v>
      </c>
      <c r="D9" s="23"/>
      <c r="E9" s="15">
        <f t="shared" si="0"/>
        <v>0</v>
      </c>
      <c r="F9" s="15">
        <f t="shared" si="1"/>
        <v>0</v>
      </c>
      <c r="G9" s="15">
        <f t="shared" si="4"/>
        <v>0</v>
      </c>
      <c r="H9" s="15">
        <f t="shared" si="5"/>
        <v>0</v>
      </c>
      <c r="I9" s="15">
        <f t="shared" si="2"/>
        <v>0</v>
      </c>
      <c r="J9" s="15">
        <f t="shared" si="6"/>
        <v>0</v>
      </c>
      <c r="K9" s="15">
        <f t="shared" si="3"/>
        <v>0</v>
      </c>
      <c r="L9" s="15">
        <f t="shared" si="7"/>
        <v>0</v>
      </c>
      <c r="M9" s="15">
        <f t="shared" si="8"/>
        <v>0</v>
      </c>
      <c r="N9" s="15">
        <f t="shared" si="9"/>
        <v>0</v>
      </c>
      <c r="O9" s="15">
        <f t="shared" si="10"/>
        <v>0</v>
      </c>
    </row>
    <row r="10" spans="1:15" x14ac:dyDescent="0.25">
      <c r="A10" s="68"/>
      <c r="B10" s="24">
        <v>43979</v>
      </c>
      <c r="C10" s="22" t="s">
        <v>18</v>
      </c>
      <c r="D10" s="23"/>
      <c r="E10" s="15">
        <f t="shared" si="0"/>
        <v>0</v>
      </c>
      <c r="F10" s="15">
        <f t="shared" si="1"/>
        <v>0</v>
      </c>
      <c r="G10" s="15">
        <f t="shared" si="4"/>
        <v>0</v>
      </c>
      <c r="H10" s="15">
        <f t="shared" si="5"/>
        <v>0</v>
      </c>
      <c r="I10" s="15">
        <f t="shared" si="2"/>
        <v>0</v>
      </c>
      <c r="J10" s="15">
        <f t="shared" si="6"/>
        <v>0</v>
      </c>
      <c r="K10" s="15">
        <f t="shared" si="3"/>
        <v>0</v>
      </c>
      <c r="L10" s="15">
        <f t="shared" si="7"/>
        <v>0</v>
      </c>
      <c r="M10" s="15">
        <f t="shared" si="8"/>
        <v>0</v>
      </c>
      <c r="N10" s="15">
        <f t="shared" si="9"/>
        <v>0</v>
      </c>
      <c r="O10" s="15">
        <f t="shared" si="10"/>
        <v>0</v>
      </c>
    </row>
    <row r="11" spans="1:15" x14ac:dyDescent="0.25">
      <c r="A11" s="68"/>
      <c r="B11" s="25">
        <v>43983</v>
      </c>
      <c r="C11" s="22" t="s">
        <v>14</v>
      </c>
      <c r="D11" s="23"/>
      <c r="E11" s="15">
        <f t="shared" si="0"/>
        <v>0</v>
      </c>
      <c r="F11" s="15">
        <f t="shared" si="1"/>
        <v>0</v>
      </c>
      <c r="G11" s="15">
        <f t="shared" si="4"/>
        <v>0</v>
      </c>
      <c r="H11" s="15">
        <f t="shared" si="5"/>
        <v>0</v>
      </c>
      <c r="I11" s="15">
        <f t="shared" si="2"/>
        <v>0</v>
      </c>
      <c r="J11" s="15">
        <f>4*F11+3*E11</f>
        <v>0</v>
      </c>
      <c r="K11" s="15">
        <f t="shared" si="3"/>
        <v>0</v>
      </c>
      <c r="L11" s="15">
        <f t="shared" si="7"/>
        <v>0</v>
      </c>
      <c r="M11" s="15">
        <f t="shared" si="8"/>
        <v>0</v>
      </c>
      <c r="N11" s="15">
        <f t="shared" si="9"/>
        <v>0</v>
      </c>
      <c r="O11" s="15">
        <f t="shared" si="10"/>
        <v>0</v>
      </c>
    </row>
    <row r="12" spans="1:15" x14ac:dyDescent="0.25">
      <c r="A12" s="68"/>
      <c r="B12" s="25">
        <v>43983</v>
      </c>
      <c r="C12" s="22" t="s">
        <v>15</v>
      </c>
      <c r="D12" s="23"/>
      <c r="E12" s="15">
        <f t="shared" si="0"/>
        <v>0</v>
      </c>
      <c r="F12" s="15">
        <f t="shared" si="1"/>
        <v>0</v>
      </c>
      <c r="G12" s="15">
        <f t="shared" si="4"/>
        <v>0</v>
      </c>
      <c r="H12" s="15">
        <f t="shared" si="5"/>
        <v>0</v>
      </c>
      <c r="I12" s="15">
        <f t="shared" si="2"/>
        <v>0</v>
      </c>
      <c r="J12" s="15">
        <f t="shared" si="6"/>
        <v>0</v>
      </c>
      <c r="K12" s="15">
        <f t="shared" si="3"/>
        <v>0</v>
      </c>
      <c r="L12" s="15">
        <f t="shared" si="7"/>
        <v>0</v>
      </c>
      <c r="M12" s="15">
        <f t="shared" si="8"/>
        <v>0</v>
      </c>
      <c r="N12" s="15">
        <f t="shared" si="9"/>
        <v>0</v>
      </c>
      <c r="O12" s="15">
        <f t="shared" si="10"/>
        <v>0</v>
      </c>
    </row>
    <row r="13" spans="1:15" x14ac:dyDescent="0.25">
      <c r="A13" s="68"/>
      <c r="B13" s="26">
        <v>43986</v>
      </c>
      <c r="C13" s="22" t="s">
        <v>31</v>
      </c>
      <c r="D13" s="23"/>
      <c r="E13" s="15">
        <f t="shared" si="0"/>
        <v>0</v>
      </c>
      <c r="F13" s="15">
        <f t="shared" si="1"/>
        <v>0</v>
      </c>
      <c r="G13" s="15">
        <f t="shared" si="4"/>
        <v>0</v>
      </c>
      <c r="H13" s="15">
        <f t="shared" si="5"/>
        <v>0</v>
      </c>
      <c r="I13" s="15">
        <f t="shared" si="2"/>
        <v>0</v>
      </c>
      <c r="J13" s="15">
        <f t="shared" si="6"/>
        <v>0</v>
      </c>
      <c r="K13" s="15">
        <f t="shared" si="3"/>
        <v>0</v>
      </c>
      <c r="L13" s="15">
        <f t="shared" si="7"/>
        <v>0</v>
      </c>
      <c r="M13" s="15">
        <f t="shared" si="8"/>
        <v>0</v>
      </c>
      <c r="N13" s="15">
        <f t="shared" si="9"/>
        <v>0</v>
      </c>
      <c r="O13" s="15">
        <f t="shared" si="10"/>
        <v>0</v>
      </c>
    </row>
    <row r="14" spans="1:15" x14ac:dyDescent="0.25">
      <c r="A14" s="68"/>
      <c r="B14" s="26">
        <v>43986</v>
      </c>
      <c r="C14" s="22" t="s">
        <v>26</v>
      </c>
      <c r="D14" s="23"/>
      <c r="E14" s="15">
        <f t="shared" si="0"/>
        <v>0</v>
      </c>
      <c r="F14" s="15">
        <f t="shared" si="1"/>
        <v>0</v>
      </c>
      <c r="G14" s="15">
        <f t="shared" si="4"/>
        <v>0</v>
      </c>
      <c r="H14" s="15">
        <f t="shared" si="5"/>
        <v>0</v>
      </c>
      <c r="I14" s="15">
        <f t="shared" si="2"/>
        <v>0</v>
      </c>
      <c r="J14" s="15">
        <f t="shared" si="6"/>
        <v>0</v>
      </c>
      <c r="K14" s="15">
        <f t="shared" si="3"/>
        <v>0</v>
      </c>
      <c r="L14" s="15">
        <f t="shared" si="7"/>
        <v>0</v>
      </c>
      <c r="M14" s="15">
        <f t="shared" si="8"/>
        <v>0</v>
      </c>
      <c r="N14" s="15">
        <f t="shared" si="9"/>
        <v>0</v>
      </c>
      <c r="O14" s="15">
        <f t="shared" si="10"/>
        <v>0</v>
      </c>
    </row>
    <row r="15" spans="1:15" x14ac:dyDescent="0.25">
      <c r="A15" s="68"/>
      <c r="B15" s="25">
        <v>43990</v>
      </c>
      <c r="C15" s="22" t="s">
        <v>19</v>
      </c>
      <c r="D15" s="23"/>
      <c r="E15" s="15">
        <f t="shared" si="0"/>
        <v>0</v>
      </c>
      <c r="F15" s="15">
        <f t="shared" si="1"/>
        <v>0</v>
      </c>
      <c r="G15" s="15">
        <f t="shared" si="4"/>
        <v>0</v>
      </c>
      <c r="H15" s="15">
        <f t="shared" si="5"/>
        <v>0</v>
      </c>
      <c r="I15" s="15">
        <f t="shared" si="2"/>
        <v>0</v>
      </c>
      <c r="J15" s="15">
        <f t="shared" si="6"/>
        <v>0</v>
      </c>
      <c r="K15" s="15">
        <f t="shared" si="3"/>
        <v>0</v>
      </c>
      <c r="L15" s="15">
        <f t="shared" si="7"/>
        <v>0</v>
      </c>
      <c r="M15" s="15">
        <f t="shared" si="8"/>
        <v>0</v>
      </c>
      <c r="N15" s="15">
        <f t="shared" si="9"/>
        <v>0</v>
      </c>
      <c r="O15" s="15">
        <f t="shared" si="10"/>
        <v>0</v>
      </c>
    </row>
    <row r="16" spans="1:15" x14ac:dyDescent="0.25">
      <c r="A16" s="68"/>
      <c r="B16" s="25">
        <v>43990</v>
      </c>
      <c r="C16" s="22" t="s">
        <v>16</v>
      </c>
      <c r="D16" s="23"/>
      <c r="E16" s="15">
        <f t="shared" si="0"/>
        <v>0</v>
      </c>
      <c r="F16" s="15">
        <f t="shared" si="1"/>
        <v>0</v>
      </c>
      <c r="G16" s="15">
        <f t="shared" si="4"/>
        <v>0</v>
      </c>
      <c r="H16" s="15">
        <f t="shared" si="5"/>
        <v>0</v>
      </c>
      <c r="I16" s="15">
        <f t="shared" si="2"/>
        <v>0</v>
      </c>
      <c r="J16" s="15">
        <f t="shared" si="6"/>
        <v>0</v>
      </c>
      <c r="K16" s="15">
        <f t="shared" si="3"/>
        <v>0</v>
      </c>
      <c r="L16" s="15">
        <f t="shared" si="7"/>
        <v>0</v>
      </c>
      <c r="M16" s="15">
        <f t="shared" si="8"/>
        <v>0</v>
      </c>
      <c r="N16" s="15">
        <f t="shared" si="9"/>
        <v>0</v>
      </c>
      <c r="O16" s="15">
        <f t="shared" si="10"/>
        <v>0</v>
      </c>
    </row>
    <row r="17" spans="1:15" x14ac:dyDescent="0.25">
      <c r="A17" s="68"/>
      <c r="B17" s="27">
        <v>43993</v>
      </c>
      <c r="C17" s="22" t="s">
        <v>20</v>
      </c>
      <c r="D17" s="23"/>
      <c r="E17" s="15">
        <f t="shared" si="0"/>
        <v>0</v>
      </c>
      <c r="F17" s="15">
        <f t="shared" si="1"/>
        <v>0</v>
      </c>
      <c r="G17" s="15">
        <f t="shared" si="4"/>
        <v>0</v>
      </c>
      <c r="H17" s="15">
        <f t="shared" si="5"/>
        <v>0</v>
      </c>
      <c r="I17" s="15">
        <f t="shared" si="2"/>
        <v>0</v>
      </c>
      <c r="J17" s="15">
        <f t="shared" si="6"/>
        <v>0</v>
      </c>
      <c r="K17" s="15">
        <f t="shared" si="3"/>
        <v>0</v>
      </c>
      <c r="L17" s="15">
        <f t="shared" si="7"/>
        <v>0</v>
      </c>
      <c r="M17" s="15">
        <f t="shared" si="8"/>
        <v>0</v>
      </c>
      <c r="N17" s="15">
        <f t="shared" si="9"/>
        <v>0</v>
      </c>
      <c r="O17" s="15">
        <f t="shared" si="10"/>
        <v>0</v>
      </c>
    </row>
    <row r="18" spans="1:15" x14ac:dyDescent="0.25">
      <c r="A18" s="68"/>
      <c r="B18" s="27">
        <v>43993</v>
      </c>
      <c r="C18" s="22" t="s">
        <v>21</v>
      </c>
      <c r="D18" s="23"/>
      <c r="E18" s="15">
        <f t="shared" si="0"/>
        <v>0</v>
      </c>
      <c r="F18" s="15">
        <f t="shared" si="1"/>
        <v>0</v>
      </c>
      <c r="G18" s="15">
        <f t="shared" si="4"/>
        <v>0</v>
      </c>
      <c r="H18" s="15">
        <f t="shared" si="5"/>
        <v>0</v>
      </c>
      <c r="I18" s="15">
        <f t="shared" si="2"/>
        <v>0</v>
      </c>
      <c r="J18" s="15">
        <f t="shared" si="6"/>
        <v>0</v>
      </c>
      <c r="K18" s="15">
        <f t="shared" si="3"/>
        <v>0</v>
      </c>
      <c r="L18" s="15">
        <f t="shared" si="7"/>
        <v>0</v>
      </c>
      <c r="M18" s="15">
        <f t="shared" si="8"/>
        <v>0</v>
      </c>
      <c r="N18" s="15">
        <f t="shared" si="9"/>
        <v>0</v>
      </c>
      <c r="O18" s="15">
        <f t="shared" si="10"/>
        <v>0</v>
      </c>
    </row>
    <row r="19" spans="1:15" x14ac:dyDescent="0.25">
      <c r="A19" s="68"/>
      <c r="B19" s="27">
        <v>43993</v>
      </c>
      <c r="C19" s="22" t="s">
        <v>22</v>
      </c>
      <c r="D19" s="23"/>
      <c r="E19" s="15">
        <f t="shared" si="0"/>
        <v>0</v>
      </c>
      <c r="F19" s="15">
        <f t="shared" si="1"/>
        <v>0</v>
      </c>
      <c r="G19" s="15">
        <f t="shared" si="4"/>
        <v>0</v>
      </c>
      <c r="H19" s="15">
        <f t="shared" si="5"/>
        <v>0</v>
      </c>
      <c r="I19" s="15">
        <f t="shared" si="2"/>
        <v>0</v>
      </c>
      <c r="J19" s="15">
        <f t="shared" si="6"/>
        <v>0</v>
      </c>
      <c r="K19" s="15">
        <f t="shared" si="3"/>
        <v>0</v>
      </c>
      <c r="L19" s="15">
        <f t="shared" si="7"/>
        <v>0</v>
      </c>
      <c r="M19" s="15">
        <f t="shared" si="8"/>
        <v>0</v>
      </c>
      <c r="N19" s="15">
        <f t="shared" si="9"/>
        <v>0</v>
      </c>
      <c r="O19" s="15">
        <f t="shared" si="10"/>
        <v>0</v>
      </c>
    </row>
    <row r="20" spans="1:15" x14ac:dyDescent="0.25">
      <c r="A20" s="68"/>
      <c r="B20" s="27">
        <v>43993</v>
      </c>
      <c r="C20" s="22" t="s">
        <v>23</v>
      </c>
      <c r="D20" s="23"/>
      <c r="E20" s="15">
        <f t="shared" si="0"/>
        <v>0</v>
      </c>
      <c r="F20" s="15">
        <f t="shared" si="1"/>
        <v>0</v>
      </c>
      <c r="G20" s="15">
        <f t="shared" si="4"/>
        <v>0</v>
      </c>
      <c r="H20" s="15">
        <f t="shared" si="5"/>
        <v>0</v>
      </c>
      <c r="I20" s="15">
        <f t="shared" si="2"/>
        <v>0</v>
      </c>
      <c r="J20" s="15">
        <f t="shared" si="6"/>
        <v>0</v>
      </c>
      <c r="K20" s="15">
        <f t="shared" si="3"/>
        <v>0</v>
      </c>
      <c r="L20" s="15">
        <f t="shared" si="7"/>
        <v>0</v>
      </c>
      <c r="M20" s="15">
        <f t="shared" si="8"/>
        <v>0</v>
      </c>
      <c r="N20" s="15">
        <f t="shared" si="9"/>
        <v>0</v>
      </c>
      <c r="O20" s="15">
        <f t="shared" si="10"/>
        <v>0</v>
      </c>
    </row>
    <row r="21" spans="1:15" x14ac:dyDescent="0.25">
      <c r="A21" s="68"/>
      <c r="B21" s="27">
        <v>43993</v>
      </c>
      <c r="C21" s="22" t="s">
        <v>28</v>
      </c>
      <c r="D21" s="23"/>
      <c r="E21" s="15">
        <f t="shared" si="0"/>
        <v>0</v>
      </c>
      <c r="F21" s="15">
        <f t="shared" si="1"/>
        <v>0</v>
      </c>
      <c r="G21" s="15">
        <f t="shared" si="4"/>
        <v>0</v>
      </c>
      <c r="H21" s="15">
        <f t="shared" si="5"/>
        <v>0</v>
      </c>
      <c r="I21" s="15">
        <f t="shared" si="2"/>
        <v>0</v>
      </c>
      <c r="J21" s="15">
        <f t="shared" si="6"/>
        <v>0</v>
      </c>
      <c r="K21" s="15">
        <f t="shared" si="3"/>
        <v>0</v>
      </c>
      <c r="L21" s="15">
        <f t="shared" si="7"/>
        <v>0</v>
      </c>
      <c r="M21" s="15">
        <f t="shared" si="8"/>
        <v>0</v>
      </c>
      <c r="N21" s="15">
        <f t="shared" si="9"/>
        <v>0</v>
      </c>
      <c r="O21" s="15">
        <f t="shared" si="10"/>
        <v>0</v>
      </c>
    </row>
    <row r="22" spans="1:15" x14ac:dyDescent="0.25">
      <c r="A22" s="68"/>
      <c r="B22" s="27">
        <v>43993</v>
      </c>
      <c r="C22" s="22" t="s">
        <v>24</v>
      </c>
      <c r="D22" s="23"/>
      <c r="E22" s="15">
        <f t="shared" si="0"/>
        <v>0</v>
      </c>
      <c r="F22" s="15">
        <f t="shared" si="1"/>
        <v>0</v>
      </c>
      <c r="G22" s="15">
        <f t="shared" si="4"/>
        <v>0</v>
      </c>
      <c r="H22" s="15">
        <f t="shared" si="5"/>
        <v>0</v>
      </c>
      <c r="I22" s="15">
        <f t="shared" si="2"/>
        <v>0</v>
      </c>
      <c r="J22" s="15">
        <f t="shared" si="6"/>
        <v>0</v>
      </c>
      <c r="K22" s="15">
        <f t="shared" si="3"/>
        <v>0</v>
      </c>
      <c r="L22" s="15">
        <f t="shared" si="7"/>
        <v>0</v>
      </c>
      <c r="M22" s="15">
        <f t="shared" si="8"/>
        <v>0</v>
      </c>
      <c r="N22" s="15">
        <f t="shared" si="9"/>
        <v>0</v>
      </c>
      <c r="O22" s="15">
        <f t="shared" si="10"/>
        <v>0</v>
      </c>
    </row>
    <row r="23" spans="1:15" x14ac:dyDescent="0.25">
      <c r="A23" s="68"/>
      <c r="B23" s="21">
        <v>44001</v>
      </c>
      <c r="C23" s="22" t="s">
        <v>12</v>
      </c>
      <c r="D23" s="23"/>
      <c r="E23" s="15">
        <f t="shared" si="0"/>
        <v>0</v>
      </c>
      <c r="F23" s="15">
        <f t="shared" si="1"/>
        <v>0</v>
      </c>
      <c r="G23" s="15">
        <f t="shared" si="4"/>
        <v>0</v>
      </c>
      <c r="H23" s="15">
        <f t="shared" si="5"/>
        <v>0</v>
      </c>
      <c r="I23" s="15">
        <f t="shared" si="2"/>
        <v>0</v>
      </c>
      <c r="J23" s="15">
        <f t="shared" si="6"/>
        <v>0</v>
      </c>
      <c r="K23" s="15">
        <f t="shared" si="3"/>
        <v>0</v>
      </c>
      <c r="L23" s="15">
        <f t="shared" si="7"/>
        <v>0</v>
      </c>
      <c r="M23" s="15">
        <f t="shared" si="8"/>
        <v>0</v>
      </c>
      <c r="N23" s="15">
        <f t="shared" si="9"/>
        <v>0</v>
      </c>
      <c r="O23" s="15">
        <f t="shared" si="10"/>
        <v>0</v>
      </c>
    </row>
    <row r="24" spans="1:15" x14ac:dyDescent="0.25">
      <c r="A24" s="68"/>
      <c r="B24" s="21">
        <v>44001</v>
      </c>
      <c r="C24" s="22" t="s">
        <v>25</v>
      </c>
      <c r="D24" s="23"/>
      <c r="E24" s="15">
        <f t="shared" si="0"/>
        <v>0</v>
      </c>
      <c r="F24" s="15">
        <f t="shared" si="1"/>
        <v>0</v>
      </c>
      <c r="G24" s="15">
        <f t="shared" si="4"/>
        <v>0</v>
      </c>
      <c r="H24" s="15">
        <f t="shared" si="5"/>
        <v>0</v>
      </c>
      <c r="I24" s="15">
        <f t="shared" si="2"/>
        <v>0</v>
      </c>
      <c r="J24" s="15">
        <f t="shared" si="6"/>
        <v>0</v>
      </c>
      <c r="K24" s="15">
        <f t="shared" si="3"/>
        <v>0</v>
      </c>
      <c r="L24" s="15">
        <f t="shared" si="7"/>
        <v>0</v>
      </c>
      <c r="M24" s="15">
        <f t="shared" si="8"/>
        <v>0</v>
      </c>
      <c r="N24" s="15">
        <f t="shared" si="9"/>
        <v>0</v>
      </c>
      <c r="O24" s="15">
        <f t="shared" si="10"/>
        <v>0</v>
      </c>
    </row>
    <row r="25" spans="1:15" x14ac:dyDescent="0.25">
      <c r="A25" s="68"/>
      <c r="B25" s="21">
        <v>44001</v>
      </c>
      <c r="C25" s="22" t="s">
        <v>13</v>
      </c>
      <c r="D25" s="23"/>
      <c r="E25" s="15">
        <f t="shared" si="0"/>
        <v>0</v>
      </c>
      <c r="F25" s="15">
        <f t="shared" si="1"/>
        <v>0</v>
      </c>
      <c r="G25" s="15">
        <f t="shared" si="4"/>
        <v>0</v>
      </c>
      <c r="H25" s="15">
        <f t="shared" si="5"/>
        <v>0</v>
      </c>
      <c r="I25" s="15">
        <f t="shared" si="2"/>
        <v>0</v>
      </c>
      <c r="J25" s="15">
        <f t="shared" si="6"/>
        <v>0</v>
      </c>
      <c r="K25" s="15">
        <f t="shared" si="3"/>
        <v>0</v>
      </c>
      <c r="L25" s="15">
        <f t="shared" si="7"/>
        <v>0</v>
      </c>
      <c r="M25" s="15">
        <f t="shared" si="8"/>
        <v>0</v>
      </c>
      <c r="N25" s="15">
        <f t="shared" si="9"/>
        <v>0</v>
      </c>
      <c r="O25" s="15">
        <f t="shared" si="10"/>
        <v>0</v>
      </c>
    </row>
    <row r="26" spans="1:15" x14ac:dyDescent="0.25">
      <c r="A26" s="68"/>
      <c r="B26" s="28">
        <v>44002</v>
      </c>
      <c r="C26" s="22" t="s">
        <v>20</v>
      </c>
      <c r="D26" s="23"/>
      <c r="E26" s="15">
        <f t="shared" si="0"/>
        <v>0</v>
      </c>
      <c r="F26" s="15">
        <f t="shared" si="1"/>
        <v>0</v>
      </c>
      <c r="G26" s="15">
        <f t="shared" si="4"/>
        <v>0</v>
      </c>
      <c r="H26" s="15">
        <f t="shared" si="5"/>
        <v>0</v>
      </c>
      <c r="I26" s="15">
        <f t="shared" si="2"/>
        <v>0</v>
      </c>
      <c r="J26" s="15">
        <f t="shared" si="6"/>
        <v>0</v>
      </c>
      <c r="K26" s="15">
        <f t="shared" si="3"/>
        <v>0</v>
      </c>
      <c r="L26" s="15">
        <f t="shared" si="7"/>
        <v>0</v>
      </c>
      <c r="M26" s="15">
        <f t="shared" si="8"/>
        <v>0</v>
      </c>
      <c r="N26" s="15">
        <f t="shared" si="9"/>
        <v>0</v>
      </c>
      <c r="O26" s="15">
        <f t="shared" si="10"/>
        <v>0</v>
      </c>
    </row>
    <row r="27" spans="1:15" x14ac:dyDescent="0.25">
      <c r="A27" s="68"/>
      <c r="B27" s="28">
        <v>44002</v>
      </c>
      <c r="C27" s="22" t="s">
        <v>21</v>
      </c>
      <c r="D27" s="23"/>
      <c r="E27" s="15">
        <f t="shared" si="0"/>
        <v>0</v>
      </c>
      <c r="F27" s="15">
        <f t="shared" si="1"/>
        <v>0</v>
      </c>
      <c r="G27" s="15">
        <f t="shared" si="4"/>
        <v>0</v>
      </c>
      <c r="H27" s="15">
        <f t="shared" si="5"/>
        <v>0</v>
      </c>
      <c r="I27" s="15">
        <f t="shared" si="2"/>
        <v>0</v>
      </c>
      <c r="J27" s="15">
        <f t="shared" si="6"/>
        <v>0</v>
      </c>
      <c r="K27" s="15">
        <f t="shared" si="3"/>
        <v>0</v>
      </c>
      <c r="L27" s="15">
        <f t="shared" si="7"/>
        <v>0</v>
      </c>
      <c r="M27" s="15">
        <f t="shared" si="8"/>
        <v>0</v>
      </c>
      <c r="N27" s="15">
        <f t="shared" si="9"/>
        <v>0</v>
      </c>
      <c r="O27" s="15">
        <f t="shared" si="10"/>
        <v>0</v>
      </c>
    </row>
    <row r="28" spans="1:15" x14ac:dyDescent="0.25">
      <c r="A28" s="68"/>
      <c r="B28" s="28">
        <v>44002</v>
      </c>
      <c r="C28" s="22" t="s">
        <v>22</v>
      </c>
      <c r="D28" s="23"/>
      <c r="E28" s="15">
        <f t="shared" si="0"/>
        <v>0</v>
      </c>
      <c r="F28" s="15">
        <f t="shared" si="1"/>
        <v>0</v>
      </c>
      <c r="G28" s="15">
        <f t="shared" si="4"/>
        <v>0</v>
      </c>
      <c r="H28" s="15">
        <f t="shared" si="5"/>
        <v>0</v>
      </c>
      <c r="I28" s="15">
        <f t="shared" si="2"/>
        <v>0</v>
      </c>
      <c r="J28" s="15">
        <f t="shared" si="6"/>
        <v>0</v>
      </c>
      <c r="K28" s="15">
        <f t="shared" si="3"/>
        <v>0</v>
      </c>
      <c r="L28" s="15">
        <f t="shared" si="7"/>
        <v>0</v>
      </c>
      <c r="M28" s="15">
        <f t="shared" si="8"/>
        <v>0</v>
      </c>
      <c r="N28" s="15">
        <f t="shared" si="9"/>
        <v>0</v>
      </c>
      <c r="O28" s="15">
        <f t="shared" si="10"/>
        <v>0</v>
      </c>
    </row>
    <row r="29" spans="1:15" x14ac:dyDescent="0.25">
      <c r="A29" s="68"/>
      <c r="B29" s="28">
        <v>44002</v>
      </c>
      <c r="C29" s="22" t="s">
        <v>23</v>
      </c>
      <c r="D29" s="23"/>
      <c r="E29" s="15">
        <f t="shared" si="0"/>
        <v>0</v>
      </c>
      <c r="F29" s="15">
        <f t="shared" si="1"/>
        <v>0</v>
      </c>
      <c r="G29" s="15">
        <f t="shared" si="4"/>
        <v>0</v>
      </c>
      <c r="H29" s="15">
        <f t="shared" si="5"/>
        <v>0</v>
      </c>
      <c r="I29" s="15">
        <f t="shared" si="2"/>
        <v>0</v>
      </c>
      <c r="J29" s="15">
        <f t="shared" si="6"/>
        <v>0</v>
      </c>
      <c r="K29" s="15">
        <f t="shared" si="3"/>
        <v>0</v>
      </c>
      <c r="L29" s="15">
        <f t="shared" si="7"/>
        <v>0</v>
      </c>
      <c r="M29" s="15">
        <f t="shared" si="8"/>
        <v>0</v>
      </c>
      <c r="N29" s="15">
        <f t="shared" si="9"/>
        <v>0</v>
      </c>
      <c r="O29" s="15">
        <f t="shared" si="10"/>
        <v>0</v>
      </c>
    </row>
    <row r="30" spans="1:15" x14ac:dyDescent="0.25">
      <c r="A30" s="68"/>
      <c r="B30" s="28">
        <v>44002</v>
      </c>
      <c r="C30" s="22" t="s">
        <v>28</v>
      </c>
      <c r="D30" s="23"/>
      <c r="E30" s="15">
        <f t="shared" si="0"/>
        <v>0</v>
      </c>
      <c r="F30" s="15">
        <f t="shared" si="1"/>
        <v>0</v>
      </c>
      <c r="G30" s="15">
        <f t="shared" si="4"/>
        <v>0</v>
      </c>
      <c r="H30" s="15">
        <f t="shared" si="5"/>
        <v>0</v>
      </c>
      <c r="I30" s="15">
        <f t="shared" si="2"/>
        <v>0</v>
      </c>
      <c r="J30" s="15">
        <f t="shared" si="6"/>
        <v>0</v>
      </c>
      <c r="K30" s="15">
        <f t="shared" si="3"/>
        <v>0</v>
      </c>
      <c r="L30" s="15">
        <f t="shared" si="7"/>
        <v>0</v>
      </c>
      <c r="M30" s="15">
        <f t="shared" si="8"/>
        <v>0</v>
      </c>
      <c r="N30" s="15">
        <f t="shared" si="9"/>
        <v>0</v>
      </c>
      <c r="O30" s="15">
        <f t="shared" si="10"/>
        <v>0</v>
      </c>
    </row>
    <row r="31" spans="1:15" x14ac:dyDescent="0.25">
      <c r="A31" s="68"/>
      <c r="B31" s="28">
        <v>44002</v>
      </c>
      <c r="C31" s="22" t="s">
        <v>24</v>
      </c>
      <c r="D31" s="23"/>
      <c r="E31" s="15">
        <f t="shared" si="0"/>
        <v>0</v>
      </c>
      <c r="F31" s="15">
        <f t="shared" si="1"/>
        <v>0</v>
      </c>
      <c r="G31" s="15">
        <f t="shared" si="4"/>
        <v>0</v>
      </c>
      <c r="H31" s="15">
        <f t="shared" si="5"/>
        <v>0</v>
      </c>
      <c r="I31" s="15">
        <f t="shared" si="2"/>
        <v>0</v>
      </c>
      <c r="J31" s="15">
        <f t="shared" si="6"/>
        <v>0</v>
      </c>
      <c r="K31" s="15">
        <f t="shared" si="3"/>
        <v>0</v>
      </c>
      <c r="L31" s="15">
        <f t="shared" si="7"/>
        <v>0</v>
      </c>
      <c r="M31" s="15">
        <f t="shared" si="8"/>
        <v>0</v>
      </c>
      <c r="N31" s="15">
        <f t="shared" si="9"/>
        <v>0</v>
      </c>
      <c r="O31" s="15">
        <f t="shared" si="10"/>
        <v>0</v>
      </c>
    </row>
    <row r="32" spans="1:15" x14ac:dyDescent="0.25">
      <c r="A32" s="68"/>
      <c r="B32" s="29">
        <v>44004</v>
      </c>
      <c r="C32" s="22" t="s">
        <v>18</v>
      </c>
      <c r="D32" s="23"/>
      <c r="E32" s="15">
        <f t="shared" si="0"/>
        <v>0</v>
      </c>
      <c r="F32" s="15">
        <f t="shared" si="1"/>
        <v>0</v>
      </c>
      <c r="G32" s="15">
        <f t="shared" si="4"/>
        <v>0</v>
      </c>
      <c r="H32" s="15">
        <f t="shared" si="5"/>
        <v>0</v>
      </c>
      <c r="I32" s="15">
        <f t="shared" si="2"/>
        <v>0</v>
      </c>
      <c r="J32" s="15">
        <f t="shared" si="6"/>
        <v>0</v>
      </c>
      <c r="K32" s="15">
        <f t="shared" si="3"/>
        <v>0</v>
      </c>
      <c r="L32" s="15">
        <f t="shared" si="7"/>
        <v>0</v>
      </c>
      <c r="M32" s="15">
        <f t="shared" si="8"/>
        <v>0</v>
      </c>
      <c r="N32" s="15">
        <f t="shared" si="9"/>
        <v>0</v>
      </c>
      <c r="O32" s="15">
        <f t="shared" si="10"/>
        <v>0</v>
      </c>
    </row>
    <row r="33" spans="1:15" x14ac:dyDescent="0.25">
      <c r="A33" s="68"/>
      <c r="B33" s="28">
        <v>44005</v>
      </c>
      <c r="C33" s="22" t="s">
        <v>19</v>
      </c>
      <c r="D33" s="23"/>
      <c r="E33" s="15">
        <f t="shared" si="0"/>
        <v>0</v>
      </c>
      <c r="F33" s="15">
        <f t="shared" si="1"/>
        <v>0</v>
      </c>
      <c r="G33" s="15">
        <f t="shared" si="4"/>
        <v>0</v>
      </c>
      <c r="H33" s="15">
        <f t="shared" si="5"/>
        <v>0</v>
      </c>
      <c r="I33" s="15">
        <f t="shared" si="2"/>
        <v>0</v>
      </c>
      <c r="J33" s="15">
        <f t="shared" si="6"/>
        <v>0</v>
      </c>
      <c r="K33" s="15">
        <f t="shared" si="3"/>
        <v>0</v>
      </c>
      <c r="L33" s="15">
        <f t="shared" si="7"/>
        <v>0</v>
      </c>
      <c r="M33" s="15">
        <f t="shared" si="8"/>
        <v>0</v>
      </c>
      <c r="N33" s="15">
        <f t="shared" si="9"/>
        <v>0</v>
      </c>
      <c r="O33" s="15">
        <f t="shared" si="10"/>
        <v>0</v>
      </c>
    </row>
    <row r="34" spans="1:15" x14ac:dyDescent="0.25">
      <c r="A34" s="68"/>
      <c r="B34" s="28">
        <v>44005</v>
      </c>
      <c r="C34" s="22" t="s">
        <v>16</v>
      </c>
      <c r="D34" s="23"/>
      <c r="E34" s="15">
        <f t="shared" si="0"/>
        <v>0</v>
      </c>
      <c r="F34" s="15">
        <f t="shared" si="1"/>
        <v>0</v>
      </c>
      <c r="G34" s="15">
        <f t="shared" si="4"/>
        <v>0</v>
      </c>
      <c r="H34" s="15">
        <f t="shared" si="5"/>
        <v>0</v>
      </c>
      <c r="I34" s="15">
        <f t="shared" si="2"/>
        <v>0</v>
      </c>
      <c r="J34" s="15">
        <f t="shared" si="6"/>
        <v>0</v>
      </c>
      <c r="K34" s="15">
        <f t="shared" si="3"/>
        <v>0</v>
      </c>
      <c r="L34" s="15">
        <f t="shared" si="7"/>
        <v>0</v>
      </c>
      <c r="M34" s="15">
        <f t="shared" si="8"/>
        <v>0</v>
      </c>
      <c r="N34" s="15">
        <f t="shared" si="9"/>
        <v>0</v>
      </c>
      <c r="O34" s="15">
        <f t="shared" si="10"/>
        <v>0</v>
      </c>
    </row>
    <row r="35" spans="1:15" x14ac:dyDescent="0.25">
      <c r="A35" s="68"/>
      <c r="B35" s="30">
        <v>44006</v>
      </c>
      <c r="C35" s="22" t="s">
        <v>17</v>
      </c>
      <c r="D35" s="23"/>
      <c r="E35" s="15">
        <f t="shared" si="0"/>
        <v>0</v>
      </c>
      <c r="F35" s="15">
        <f t="shared" si="1"/>
        <v>0</v>
      </c>
      <c r="G35" s="15">
        <f t="shared" si="4"/>
        <v>0</v>
      </c>
      <c r="H35" s="15">
        <f t="shared" si="5"/>
        <v>0</v>
      </c>
      <c r="I35" s="15">
        <f t="shared" si="2"/>
        <v>0</v>
      </c>
      <c r="J35" s="15">
        <f t="shared" si="6"/>
        <v>0</v>
      </c>
      <c r="K35" s="15">
        <f t="shared" si="3"/>
        <v>0</v>
      </c>
      <c r="L35" s="15">
        <f t="shared" si="7"/>
        <v>0</v>
      </c>
      <c r="M35" s="15">
        <f t="shared" si="8"/>
        <v>0</v>
      </c>
      <c r="N35" s="15">
        <f t="shared" si="9"/>
        <v>0</v>
      </c>
      <c r="O35" s="15">
        <f t="shared" si="10"/>
        <v>0</v>
      </c>
    </row>
    <row r="36" spans="1:15" x14ac:dyDescent="0.25">
      <c r="A36" s="68"/>
      <c r="B36" s="30">
        <v>44006</v>
      </c>
      <c r="C36" s="22" t="s">
        <v>26</v>
      </c>
      <c r="D36" s="23"/>
      <c r="E36" s="15">
        <f t="shared" si="0"/>
        <v>0</v>
      </c>
      <c r="F36" s="15">
        <f t="shared" si="1"/>
        <v>0</v>
      </c>
      <c r="G36" s="15">
        <f t="shared" si="4"/>
        <v>0</v>
      </c>
      <c r="H36" s="15">
        <f t="shared" si="5"/>
        <v>0</v>
      </c>
      <c r="I36" s="15">
        <f t="shared" si="2"/>
        <v>0</v>
      </c>
      <c r="J36" s="15">
        <f t="shared" si="6"/>
        <v>0</v>
      </c>
      <c r="K36" s="15">
        <f t="shared" si="3"/>
        <v>0</v>
      </c>
      <c r="L36" s="15">
        <f t="shared" si="7"/>
        <v>0</v>
      </c>
      <c r="M36" s="15">
        <f t="shared" si="8"/>
        <v>0</v>
      </c>
      <c r="N36" s="15">
        <f t="shared" si="9"/>
        <v>0</v>
      </c>
      <c r="O36" s="15">
        <f t="shared" si="10"/>
        <v>0</v>
      </c>
    </row>
    <row r="37" spans="1:15" x14ac:dyDescent="0.25">
      <c r="A37" s="68"/>
      <c r="B37" s="31">
        <v>44007</v>
      </c>
      <c r="C37" s="22" t="s">
        <v>14</v>
      </c>
      <c r="D37" s="23"/>
      <c r="E37" s="15">
        <f t="shared" si="0"/>
        <v>0</v>
      </c>
      <c r="F37" s="15">
        <f t="shared" si="1"/>
        <v>0</v>
      </c>
      <c r="G37" s="15">
        <f t="shared" si="4"/>
        <v>0</v>
      </c>
      <c r="H37" s="15">
        <f t="shared" si="5"/>
        <v>0</v>
      </c>
      <c r="I37" s="15">
        <f t="shared" si="2"/>
        <v>0</v>
      </c>
      <c r="J37" s="15">
        <f t="shared" si="6"/>
        <v>0</v>
      </c>
      <c r="K37" s="15">
        <f t="shared" si="3"/>
        <v>0</v>
      </c>
      <c r="L37" s="15">
        <f t="shared" si="7"/>
        <v>0</v>
      </c>
      <c r="M37" s="15">
        <f t="shared" si="8"/>
        <v>0</v>
      </c>
      <c r="N37" s="15">
        <f t="shared" si="9"/>
        <v>0</v>
      </c>
      <c r="O37" s="15">
        <f t="shared" si="10"/>
        <v>0</v>
      </c>
    </row>
    <row r="38" spans="1:15" x14ac:dyDescent="0.25">
      <c r="A38" s="68"/>
      <c r="B38" s="31">
        <v>44007</v>
      </c>
      <c r="C38" s="22" t="s">
        <v>15</v>
      </c>
      <c r="D38" s="23"/>
      <c r="E38" s="15">
        <f t="shared" si="0"/>
        <v>0</v>
      </c>
      <c r="F38" s="15">
        <f t="shared" si="1"/>
        <v>0</v>
      </c>
      <c r="G38" s="15">
        <f t="shared" si="4"/>
        <v>0</v>
      </c>
      <c r="H38" s="15">
        <f t="shared" si="5"/>
        <v>0</v>
      </c>
      <c r="I38" s="15">
        <f t="shared" si="2"/>
        <v>0</v>
      </c>
      <c r="J38" s="15">
        <f t="shared" si="6"/>
        <v>0</v>
      </c>
      <c r="K38" s="15">
        <f t="shared" si="3"/>
        <v>0</v>
      </c>
      <c r="L38" s="15">
        <f t="shared" si="7"/>
        <v>0</v>
      </c>
      <c r="M38" s="15">
        <f t="shared" si="8"/>
        <v>0</v>
      </c>
      <c r="N38" s="15">
        <f t="shared" si="9"/>
        <v>0</v>
      </c>
      <c r="O38" s="15">
        <f t="shared" si="10"/>
        <v>0</v>
      </c>
    </row>
    <row r="39" spans="1:15" x14ac:dyDescent="0.25">
      <c r="A39" s="68"/>
      <c r="B39" s="32">
        <v>43645</v>
      </c>
      <c r="C39" s="22" t="s">
        <v>19</v>
      </c>
      <c r="D39" s="23"/>
      <c r="E39" s="15">
        <f t="shared" si="0"/>
        <v>0</v>
      </c>
      <c r="F39" s="15">
        <f t="shared" si="1"/>
        <v>0</v>
      </c>
      <c r="G39" s="15">
        <f t="shared" si="4"/>
        <v>0</v>
      </c>
      <c r="H39" s="15">
        <f t="shared" si="5"/>
        <v>0</v>
      </c>
      <c r="I39" s="15">
        <f t="shared" si="2"/>
        <v>0</v>
      </c>
      <c r="J39" s="15">
        <f t="shared" si="6"/>
        <v>0</v>
      </c>
      <c r="K39" s="15">
        <f t="shared" si="3"/>
        <v>0</v>
      </c>
      <c r="L39" s="15">
        <f t="shared" si="7"/>
        <v>0</v>
      </c>
      <c r="M39" s="15">
        <f t="shared" si="8"/>
        <v>0</v>
      </c>
      <c r="N39" s="15">
        <f t="shared" si="9"/>
        <v>0</v>
      </c>
      <c r="O39" s="15">
        <f t="shared" si="10"/>
        <v>0</v>
      </c>
    </row>
    <row r="40" spans="1:15" x14ac:dyDescent="0.25">
      <c r="A40" s="68"/>
      <c r="B40" s="32">
        <v>43645</v>
      </c>
      <c r="C40" s="22" t="s">
        <v>12</v>
      </c>
      <c r="D40" s="72"/>
      <c r="E40" s="15">
        <f t="shared" si="0"/>
        <v>0</v>
      </c>
      <c r="F40" s="15">
        <f t="shared" si="1"/>
        <v>0</v>
      </c>
      <c r="G40" s="15">
        <f t="shared" si="4"/>
        <v>0</v>
      </c>
      <c r="H40" s="15">
        <f t="shared" si="5"/>
        <v>0</v>
      </c>
      <c r="I40" s="15">
        <f t="shared" si="2"/>
        <v>0</v>
      </c>
      <c r="J40" s="15">
        <f t="shared" si="6"/>
        <v>0</v>
      </c>
      <c r="K40" s="15">
        <f t="shared" si="3"/>
        <v>0</v>
      </c>
      <c r="L40" s="15">
        <f t="shared" si="7"/>
        <v>0</v>
      </c>
      <c r="M40" s="15">
        <f t="shared" si="8"/>
        <v>0</v>
      </c>
      <c r="N40" s="15">
        <f t="shared" si="9"/>
        <v>0</v>
      </c>
      <c r="O40" s="15">
        <f t="shared" si="10"/>
        <v>0</v>
      </c>
    </row>
    <row r="41" spans="1:15" x14ac:dyDescent="0.25">
      <c r="A41" s="68"/>
      <c r="B41" s="32">
        <v>43645</v>
      </c>
      <c r="C41" s="22" t="s">
        <v>13</v>
      </c>
      <c r="D41" s="72"/>
      <c r="E41" s="15">
        <f t="shared" si="0"/>
        <v>0</v>
      </c>
      <c r="F41" s="15">
        <f t="shared" si="1"/>
        <v>0</v>
      </c>
      <c r="G41" s="15">
        <f t="shared" si="4"/>
        <v>0</v>
      </c>
      <c r="H41" s="15">
        <f t="shared" si="5"/>
        <v>0</v>
      </c>
      <c r="I41" s="15">
        <f t="shared" si="2"/>
        <v>0</v>
      </c>
      <c r="J41" s="15">
        <f t="shared" si="6"/>
        <v>0</v>
      </c>
      <c r="K41" s="15">
        <f t="shared" si="3"/>
        <v>0</v>
      </c>
      <c r="L41" s="15">
        <f t="shared" si="7"/>
        <v>0</v>
      </c>
      <c r="M41" s="15">
        <f t="shared" si="8"/>
        <v>0</v>
      </c>
      <c r="N41" s="15">
        <f t="shared" si="9"/>
        <v>0</v>
      </c>
      <c r="O41" s="15">
        <f t="shared" si="10"/>
        <v>0</v>
      </c>
    </row>
    <row r="42" spans="1:15" x14ac:dyDescent="0.25">
      <c r="A42" s="68"/>
      <c r="B42" s="32">
        <v>43645</v>
      </c>
      <c r="C42" s="22" t="s">
        <v>14</v>
      </c>
      <c r="D42" s="72"/>
      <c r="E42" s="15">
        <f t="shared" si="0"/>
        <v>0</v>
      </c>
      <c r="F42" s="15">
        <f t="shared" si="1"/>
        <v>0</v>
      </c>
      <c r="G42" s="15">
        <f t="shared" si="4"/>
        <v>0</v>
      </c>
      <c r="H42" s="15">
        <f t="shared" si="5"/>
        <v>0</v>
      </c>
      <c r="I42" s="15">
        <f t="shared" si="2"/>
        <v>0</v>
      </c>
      <c r="J42" s="15">
        <f t="shared" si="6"/>
        <v>0</v>
      </c>
      <c r="K42" s="15">
        <f t="shared" si="3"/>
        <v>0</v>
      </c>
      <c r="L42" s="15">
        <f t="shared" si="7"/>
        <v>0</v>
      </c>
      <c r="M42" s="15">
        <f t="shared" si="8"/>
        <v>0</v>
      </c>
      <c r="N42" s="15">
        <f t="shared" si="9"/>
        <v>0</v>
      </c>
      <c r="O42" s="15">
        <f t="shared" si="10"/>
        <v>0</v>
      </c>
    </row>
    <row r="43" spans="1:15" x14ac:dyDescent="0.25">
      <c r="A43" s="68"/>
      <c r="B43" s="32">
        <v>43645</v>
      </c>
      <c r="C43" s="22" t="s">
        <v>15</v>
      </c>
      <c r="D43" s="72"/>
      <c r="E43" s="15">
        <f t="shared" si="0"/>
        <v>0</v>
      </c>
      <c r="F43" s="15">
        <f t="shared" si="1"/>
        <v>0</v>
      </c>
      <c r="G43" s="15">
        <f t="shared" si="4"/>
        <v>0</v>
      </c>
      <c r="H43" s="15">
        <f t="shared" si="5"/>
        <v>0</v>
      </c>
      <c r="I43" s="15">
        <f t="shared" si="2"/>
        <v>0</v>
      </c>
      <c r="J43" s="15">
        <f t="shared" si="6"/>
        <v>0</v>
      </c>
      <c r="K43" s="15">
        <f t="shared" si="3"/>
        <v>0</v>
      </c>
      <c r="L43" s="15">
        <f t="shared" si="7"/>
        <v>0</v>
      </c>
      <c r="M43" s="15">
        <f t="shared" si="8"/>
        <v>0</v>
      </c>
      <c r="N43" s="15">
        <f t="shared" si="9"/>
        <v>0</v>
      </c>
      <c r="O43" s="15">
        <f t="shared" si="10"/>
        <v>0</v>
      </c>
    </row>
    <row r="44" spans="1:15" x14ac:dyDescent="0.25">
      <c r="A44" s="68"/>
      <c r="B44" s="32">
        <v>43645</v>
      </c>
      <c r="C44" s="22" t="s">
        <v>16</v>
      </c>
      <c r="D44" s="72"/>
      <c r="E44" s="15">
        <f t="shared" si="0"/>
        <v>0</v>
      </c>
      <c r="F44" s="15">
        <f t="shared" si="1"/>
        <v>0</v>
      </c>
      <c r="G44" s="15">
        <f t="shared" si="4"/>
        <v>0</v>
      </c>
      <c r="H44" s="15">
        <f t="shared" si="5"/>
        <v>0</v>
      </c>
      <c r="I44" s="15">
        <f t="shared" si="2"/>
        <v>0</v>
      </c>
      <c r="J44" s="15">
        <f t="shared" si="6"/>
        <v>0</v>
      </c>
      <c r="K44" s="15">
        <f t="shared" si="3"/>
        <v>0</v>
      </c>
      <c r="L44" s="15">
        <f t="shared" si="7"/>
        <v>0</v>
      </c>
      <c r="M44" s="15">
        <f t="shared" si="8"/>
        <v>0</v>
      </c>
      <c r="N44" s="15">
        <f t="shared" si="9"/>
        <v>0</v>
      </c>
      <c r="O44" s="15">
        <f t="shared" si="10"/>
        <v>0</v>
      </c>
    </row>
    <row r="45" spans="1:15" x14ac:dyDescent="0.25">
      <c r="A45" s="68"/>
      <c r="B45" s="32">
        <v>43645</v>
      </c>
      <c r="C45" s="22" t="s">
        <v>17</v>
      </c>
      <c r="D45" s="72"/>
      <c r="E45" s="15">
        <f t="shared" si="0"/>
        <v>0</v>
      </c>
      <c r="F45" s="15">
        <f t="shared" si="1"/>
        <v>0</v>
      </c>
      <c r="G45" s="15">
        <f t="shared" si="4"/>
        <v>0</v>
      </c>
      <c r="H45" s="15">
        <f t="shared" si="5"/>
        <v>0</v>
      </c>
      <c r="I45" s="15">
        <f t="shared" si="2"/>
        <v>0</v>
      </c>
      <c r="J45" s="15">
        <f t="shared" si="6"/>
        <v>0</v>
      </c>
      <c r="K45" s="15">
        <f t="shared" si="3"/>
        <v>0</v>
      </c>
      <c r="L45" s="15">
        <f t="shared" si="7"/>
        <v>0</v>
      </c>
      <c r="M45" s="15">
        <f t="shared" si="8"/>
        <v>0</v>
      </c>
      <c r="N45" s="15">
        <f t="shared" si="9"/>
        <v>0</v>
      </c>
      <c r="O45" s="15">
        <f t="shared" si="10"/>
        <v>0</v>
      </c>
    </row>
    <row r="46" spans="1:15" x14ac:dyDescent="0.25">
      <c r="A46" s="68"/>
      <c r="B46" s="32">
        <v>43645</v>
      </c>
      <c r="C46" s="22" t="s">
        <v>18</v>
      </c>
      <c r="D46" s="72"/>
      <c r="E46" s="15">
        <f t="shared" si="0"/>
        <v>0</v>
      </c>
      <c r="F46" s="15">
        <f t="shared" si="1"/>
        <v>0</v>
      </c>
      <c r="G46" s="15">
        <f t="shared" si="4"/>
        <v>0</v>
      </c>
      <c r="H46" s="15">
        <f t="shared" si="5"/>
        <v>0</v>
      </c>
      <c r="I46" s="15">
        <f t="shared" si="2"/>
        <v>0</v>
      </c>
      <c r="J46" s="15">
        <f t="shared" si="6"/>
        <v>0</v>
      </c>
      <c r="K46" s="15">
        <f t="shared" si="3"/>
        <v>0</v>
      </c>
      <c r="L46" s="15">
        <f t="shared" si="7"/>
        <v>0</v>
      </c>
      <c r="M46" s="15">
        <f t="shared" si="8"/>
        <v>0</v>
      </c>
      <c r="N46" s="15">
        <f t="shared" si="9"/>
        <v>0</v>
      </c>
      <c r="O46" s="15">
        <f t="shared" si="10"/>
        <v>0</v>
      </c>
    </row>
    <row r="47" spans="1:15" x14ac:dyDescent="0.25">
      <c r="A47" s="68"/>
      <c r="B47" s="32">
        <v>43645</v>
      </c>
      <c r="C47" s="22" t="s">
        <v>20</v>
      </c>
      <c r="D47" s="72"/>
      <c r="E47" s="15">
        <f t="shared" si="0"/>
        <v>0</v>
      </c>
      <c r="F47" s="15">
        <f t="shared" si="1"/>
        <v>0</v>
      </c>
      <c r="G47" s="15">
        <f t="shared" si="4"/>
        <v>0</v>
      </c>
      <c r="H47" s="15">
        <f t="shared" si="5"/>
        <v>0</v>
      </c>
      <c r="I47" s="15">
        <f t="shared" si="2"/>
        <v>0</v>
      </c>
      <c r="J47" s="15">
        <f t="shared" si="6"/>
        <v>0</v>
      </c>
      <c r="K47" s="15">
        <f t="shared" si="3"/>
        <v>0</v>
      </c>
      <c r="L47" s="15">
        <f t="shared" si="7"/>
        <v>0</v>
      </c>
      <c r="M47" s="15">
        <f t="shared" si="8"/>
        <v>0</v>
      </c>
      <c r="N47" s="15">
        <f t="shared" si="9"/>
        <v>0</v>
      </c>
      <c r="O47" s="15">
        <f t="shared" si="10"/>
        <v>0</v>
      </c>
    </row>
    <row r="48" spans="1:15" x14ac:dyDescent="0.25">
      <c r="A48" s="68"/>
      <c r="B48" s="32">
        <v>43645</v>
      </c>
      <c r="C48" s="22" t="s">
        <v>21</v>
      </c>
      <c r="D48" s="72"/>
      <c r="E48" s="15">
        <f t="shared" si="0"/>
        <v>0</v>
      </c>
      <c r="F48" s="15">
        <f t="shared" si="1"/>
        <v>0</v>
      </c>
      <c r="G48" s="15">
        <f t="shared" si="4"/>
        <v>0</v>
      </c>
      <c r="H48" s="15">
        <f t="shared" si="5"/>
        <v>0</v>
      </c>
      <c r="I48" s="15">
        <f t="shared" si="2"/>
        <v>0</v>
      </c>
      <c r="J48" s="15">
        <f t="shared" si="6"/>
        <v>0</v>
      </c>
      <c r="K48" s="15">
        <f t="shared" si="3"/>
        <v>0</v>
      </c>
      <c r="L48" s="15">
        <f t="shared" si="7"/>
        <v>0</v>
      </c>
      <c r="M48" s="15">
        <f t="shared" si="8"/>
        <v>0</v>
      </c>
      <c r="N48" s="15">
        <f t="shared" si="9"/>
        <v>0</v>
      </c>
      <c r="O48" s="15">
        <f t="shared" si="10"/>
        <v>0</v>
      </c>
    </row>
    <row r="49" spans="1:16" x14ac:dyDescent="0.25">
      <c r="A49" s="68"/>
      <c r="B49" s="32">
        <v>43645</v>
      </c>
      <c r="C49" s="22" t="s">
        <v>22</v>
      </c>
      <c r="D49" s="72"/>
      <c r="E49" s="15">
        <f t="shared" si="0"/>
        <v>0</v>
      </c>
      <c r="F49" s="15">
        <f t="shared" si="1"/>
        <v>0</v>
      </c>
      <c r="G49" s="15">
        <f t="shared" si="4"/>
        <v>0</v>
      </c>
      <c r="H49" s="15">
        <f t="shared" si="5"/>
        <v>0</v>
      </c>
      <c r="I49" s="15">
        <f t="shared" si="2"/>
        <v>0</v>
      </c>
      <c r="J49" s="15">
        <f t="shared" si="6"/>
        <v>0</v>
      </c>
      <c r="K49" s="15">
        <f t="shared" si="3"/>
        <v>0</v>
      </c>
      <c r="L49" s="15">
        <f t="shared" si="7"/>
        <v>0</v>
      </c>
      <c r="M49" s="15">
        <f t="shared" si="8"/>
        <v>0</v>
      </c>
      <c r="N49" s="15">
        <f t="shared" si="9"/>
        <v>0</v>
      </c>
      <c r="O49" s="15">
        <f t="shared" si="10"/>
        <v>0</v>
      </c>
    </row>
    <row r="50" spans="1:16" x14ac:dyDescent="0.25">
      <c r="A50" s="68"/>
      <c r="B50" s="32">
        <v>43645</v>
      </c>
      <c r="C50" s="22" t="s">
        <v>23</v>
      </c>
      <c r="D50" s="69"/>
      <c r="E50" s="15">
        <f t="shared" si="0"/>
        <v>0</v>
      </c>
      <c r="F50" s="15">
        <f t="shared" si="1"/>
        <v>0</v>
      </c>
      <c r="G50" s="15">
        <f t="shared" si="4"/>
        <v>0</v>
      </c>
      <c r="H50" s="15">
        <f t="shared" si="5"/>
        <v>0</v>
      </c>
      <c r="I50" s="15">
        <f t="shared" si="2"/>
        <v>0</v>
      </c>
      <c r="J50" s="15">
        <f t="shared" si="6"/>
        <v>0</v>
      </c>
      <c r="K50" s="15">
        <f t="shared" si="3"/>
        <v>0</v>
      </c>
      <c r="L50" s="15">
        <f t="shared" si="7"/>
        <v>0</v>
      </c>
      <c r="M50" s="15">
        <f t="shared" si="8"/>
        <v>0</v>
      </c>
      <c r="N50" s="15">
        <f t="shared" si="9"/>
        <v>0</v>
      </c>
      <c r="O50" s="15">
        <f t="shared" si="10"/>
        <v>0</v>
      </c>
    </row>
    <row r="51" spans="1:16" x14ac:dyDescent="0.25">
      <c r="A51" s="68"/>
      <c r="B51" s="32">
        <v>43645</v>
      </c>
      <c r="C51" s="22" t="s">
        <v>28</v>
      </c>
      <c r="D51" s="69"/>
      <c r="E51" s="15">
        <f t="shared" si="0"/>
        <v>0</v>
      </c>
      <c r="F51" s="15">
        <f t="shared" si="1"/>
        <v>0</v>
      </c>
      <c r="G51" s="15">
        <f t="shared" si="4"/>
        <v>0</v>
      </c>
      <c r="H51" s="15">
        <f t="shared" si="5"/>
        <v>0</v>
      </c>
      <c r="I51" s="15">
        <f t="shared" si="2"/>
        <v>0</v>
      </c>
      <c r="J51" s="15">
        <f t="shared" si="6"/>
        <v>0</v>
      </c>
      <c r="K51" s="15">
        <f t="shared" si="3"/>
        <v>0</v>
      </c>
      <c r="L51" s="15">
        <f t="shared" si="7"/>
        <v>0</v>
      </c>
      <c r="M51" s="15">
        <f t="shared" si="8"/>
        <v>0</v>
      </c>
      <c r="N51" s="15">
        <f t="shared" si="9"/>
        <v>0</v>
      </c>
      <c r="O51" s="15">
        <f t="shared" si="10"/>
        <v>0</v>
      </c>
    </row>
    <row r="52" spans="1:16" x14ac:dyDescent="0.25">
      <c r="A52" s="68"/>
      <c r="B52" s="32">
        <v>43645</v>
      </c>
      <c r="C52" s="22" t="s">
        <v>24</v>
      </c>
      <c r="D52" s="69"/>
      <c r="E52" s="15">
        <f t="shared" si="0"/>
        <v>0</v>
      </c>
      <c r="F52" s="15">
        <f t="shared" si="1"/>
        <v>0</v>
      </c>
      <c r="G52" s="15">
        <f t="shared" si="4"/>
        <v>0</v>
      </c>
      <c r="H52" s="15">
        <f t="shared" si="5"/>
        <v>0</v>
      </c>
      <c r="I52" s="15">
        <f t="shared" si="2"/>
        <v>0</v>
      </c>
      <c r="J52" s="15">
        <f t="shared" si="6"/>
        <v>0</v>
      </c>
      <c r="K52" s="15">
        <f t="shared" si="3"/>
        <v>0</v>
      </c>
      <c r="L52" s="15">
        <f t="shared" si="7"/>
        <v>0</v>
      </c>
      <c r="M52" s="15">
        <f t="shared" si="8"/>
        <v>0</v>
      </c>
      <c r="N52" s="15">
        <f t="shared" si="9"/>
        <v>0</v>
      </c>
      <c r="O52" s="15">
        <f t="shared" si="10"/>
        <v>0</v>
      </c>
    </row>
    <row r="53" spans="1:16" x14ac:dyDescent="0.25">
      <c r="A53" s="68"/>
      <c r="B53" s="32">
        <v>43645</v>
      </c>
      <c r="C53" s="22" t="s">
        <v>25</v>
      </c>
      <c r="D53" s="69"/>
      <c r="E53" s="15">
        <f t="shared" si="0"/>
        <v>0</v>
      </c>
      <c r="F53" s="15">
        <f t="shared" si="1"/>
        <v>0</v>
      </c>
      <c r="G53" s="15">
        <f t="shared" si="4"/>
        <v>0</v>
      </c>
      <c r="H53" s="15">
        <f t="shared" si="5"/>
        <v>0</v>
      </c>
      <c r="I53" s="15">
        <f t="shared" si="2"/>
        <v>0</v>
      </c>
      <c r="J53" s="15">
        <f t="shared" si="6"/>
        <v>0</v>
      </c>
      <c r="K53" s="15">
        <f t="shared" si="3"/>
        <v>0</v>
      </c>
      <c r="L53" s="15">
        <f t="shared" si="7"/>
        <v>0</v>
      </c>
      <c r="M53" s="15">
        <f t="shared" si="8"/>
        <v>0</v>
      </c>
      <c r="N53" s="15">
        <f t="shared" si="9"/>
        <v>0</v>
      </c>
      <c r="O53" s="15">
        <f t="shared" si="10"/>
        <v>0</v>
      </c>
    </row>
    <row r="54" spans="1:16" x14ac:dyDescent="0.25">
      <c r="A54" s="68"/>
      <c r="B54" s="63">
        <v>43645</v>
      </c>
      <c r="C54" s="64" t="s">
        <v>26</v>
      </c>
      <c r="D54" s="69"/>
      <c r="E54" s="70">
        <f t="shared" si="0"/>
        <v>0</v>
      </c>
      <c r="F54" s="70">
        <f t="shared" si="1"/>
        <v>0</v>
      </c>
      <c r="G54" s="70">
        <f t="shared" si="4"/>
        <v>0</v>
      </c>
      <c r="H54" s="70">
        <f t="shared" si="5"/>
        <v>0</v>
      </c>
      <c r="I54" s="70">
        <f t="shared" si="2"/>
        <v>0</v>
      </c>
      <c r="J54" s="70">
        <f t="shared" si="6"/>
        <v>0</v>
      </c>
      <c r="K54" s="70">
        <f t="shared" si="3"/>
        <v>0</v>
      </c>
      <c r="L54" s="70">
        <f t="shared" si="7"/>
        <v>0</v>
      </c>
      <c r="M54" s="70">
        <f t="shared" si="8"/>
        <v>0</v>
      </c>
      <c r="N54" s="70">
        <f t="shared" si="9"/>
        <v>0</v>
      </c>
      <c r="O54" s="70">
        <f t="shared" si="10"/>
        <v>0</v>
      </c>
    </row>
    <row r="55" spans="1:16" x14ac:dyDescent="0.25">
      <c r="A55" s="58"/>
      <c r="B55" s="59" t="s">
        <v>27</v>
      </c>
      <c r="C55" s="58"/>
      <c r="D55" s="58"/>
      <c r="E55" s="46">
        <f>SUM(E7:E54)</f>
        <v>0</v>
      </c>
      <c r="F55" s="46">
        <f t="shared" ref="F55:O55" si="11">SUM(F7:F54)</f>
        <v>0</v>
      </c>
      <c r="G55" s="46">
        <f t="shared" si="11"/>
        <v>0</v>
      </c>
      <c r="H55" s="46">
        <f t="shared" si="11"/>
        <v>0</v>
      </c>
      <c r="I55" s="46">
        <f t="shared" si="11"/>
        <v>0</v>
      </c>
      <c r="J55" s="46">
        <f t="shared" si="11"/>
        <v>0</v>
      </c>
      <c r="K55" s="46">
        <f t="shared" si="11"/>
        <v>0</v>
      </c>
      <c r="L55" s="46">
        <f t="shared" si="11"/>
        <v>0</v>
      </c>
      <c r="M55" s="46">
        <f t="shared" si="11"/>
        <v>0</v>
      </c>
      <c r="N55" s="46">
        <f t="shared" si="11"/>
        <v>0</v>
      </c>
      <c r="O55" s="46">
        <f t="shared" si="11"/>
        <v>0</v>
      </c>
    </row>
    <row r="56" spans="1:16" x14ac:dyDescent="0.25">
      <c r="A56" s="60" t="s">
        <v>64</v>
      </c>
      <c r="B56" s="61"/>
      <c r="C56" s="60"/>
      <c r="D56" s="6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8" spans="1:16" s="13" customFormat="1" ht="39" customHeight="1" x14ac:dyDescent="0.25">
      <c r="A58" s="36" t="s">
        <v>42</v>
      </c>
      <c r="B58" s="36"/>
      <c r="C58" s="36"/>
      <c r="D58" s="1"/>
      <c r="E58" s="37" t="s">
        <v>41</v>
      </c>
      <c r="F58" s="37"/>
      <c r="G58" s="37"/>
      <c r="H58" s="37"/>
      <c r="I58" s="37"/>
      <c r="J58" s="37"/>
      <c r="K58" s="12"/>
      <c r="L58" s="38" t="s">
        <v>33</v>
      </c>
      <c r="M58" s="38"/>
      <c r="N58" s="38"/>
      <c r="O58" s="38"/>
      <c r="P58" s="12"/>
    </row>
    <row r="59" spans="1:16" s="13" customFormat="1" ht="18.75" customHeight="1" x14ac:dyDescent="0.25">
      <c r="A59" s="1"/>
      <c r="B59" s="1"/>
      <c r="C59" s="1"/>
      <c r="D59" s="1"/>
      <c r="E59" s="5" t="s">
        <v>34</v>
      </c>
      <c r="F59" s="5"/>
      <c r="G59" s="5"/>
      <c r="H59" s="5"/>
      <c r="I59" s="5"/>
      <c r="J59" s="5"/>
      <c r="K59" s="3"/>
      <c r="L59" s="4" t="s">
        <v>32</v>
      </c>
      <c r="M59" s="4"/>
      <c r="N59" s="4"/>
      <c r="O59" s="4"/>
      <c r="P59" s="12"/>
    </row>
    <row r="60" spans="1:16" s="13" customFormat="1" x14ac:dyDescent="0.25">
      <c r="A60" s="1"/>
      <c r="B60" s="1"/>
      <c r="C60" s="1"/>
      <c r="D60" s="1"/>
      <c r="E60" s="1"/>
      <c r="F60" s="1"/>
      <c r="G60" s="1"/>
      <c r="H60" s="1"/>
      <c r="I60" s="1"/>
      <c r="J60" s="12"/>
      <c r="K60" s="12"/>
      <c r="L60" s="12"/>
      <c r="M60" s="12"/>
      <c r="N60" s="12"/>
      <c r="O60" s="12"/>
      <c r="P60" s="12"/>
    </row>
    <row r="61" spans="1:16" s="13" customFormat="1" ht="45" customHeight="1" x14ac:dyDescent="0.25">
      <c r="A61" s="36" t="s">
        <v>63</v>
      </c>
      <c r="B61" s="36"/>
      <c r="C61" s="36"/>
      <c r="D61" s="1"/>
      <c r="E61" s="1"/>
      <c r="F61" s="1"/>
      <c r="G61" s="1"/>
      <c r="H61" s="1"/>
      <c r="I61" s="1"/>
      <c r="J61" s="12"/>
      <c r="K61" s="12"/>
      <c r="L61" s="12"/>
      <c r="M61" s="12"/>
      <c r="N61" s="12"/>
      <c r="O61" s="12"/>
      <c r="P61" s="12"/>
    </row>
  </sheetData>
  <protectedRanges>
    <protectedRange algorithmName="SHA-512" hashValue="V5BcQ/68DWOdbkgl0z1KpNC4AJm9YV1HDiCsR7pLHRfxzkT4oSZMRrRu9o1pKJOmfJR9APmAxQM/zhf/YGqWTA==" saltValue="0xCR7lFakE95Z17PjcPdLQ==" spinCount="100000" sqref="H23:L54 H5:L22" name="Диапазон2"/>
    <protectedRange algorithmName="SHA-512" hashValue="V5BcQ/68DWOdbkgl0z1KpNC4AJm9YV1HDiCsR7pLHRfxzkT4oSZMRrRu9o1pKJOmfJR9APmAxQM/zhf/YGqWTA==" saltValue="0xCR7lFakE95Z17PjcPdLQ==" spinCount="100000" sqref="H58:K61 L60:L61" name="Диапазон2_1"/>
  </protectedRanges>
  <mergeCells count="17">
    <mergeCell ref="A61:C61"/>
    <mergeCell ref="J5:L5"/>
    <mergeCell ref="M5:O5"/>
    <mergeCell ref="A5:A6"/>
    <mergeCell ref="B5:B6"/>
    <mergeCell ref="C5:C6"/>
    <mergeCell ref="D5:D6"/>
    <mergeCell ref="E5:G5"/>
    <mergeCell ref="H5:I5"/>
    <mergeCell ref="A7:A54"/>
    <mergeCell ref="A58:C58"/>
    <mergeCell ref="E58:J58"/>
    <mergeCell ref="A3:O3"/>
    <mergeCell ref="A2:O2"/>
    <mergeCell ref="L58:O58"/>
    <mergeCell ref="E59:J59"/>
    <mergeCell ref="L59:O5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76"/>
  <sheetViews>
    <sheetView workbookViewId="0">
      <selection activeCell="C84" sqref="C84"/>
    </sheetView>
  </sheetViews>
  <sheetFormatPr defaultRowHeight="15" x14ac:dyDescent="0.25"/>
  <cols>
    <col min="1" max="1" width="9.140625" style="40"/>
    <col min="2" max="2" width="14.5703125" style="40" customWidth="1"/>
    <col min="3" max="3" width="33.7109375" style="40" customWidth="1"/>
    <col min="4" max="15" width="9.140625" style="47"/>
    <col min="16" max="16384" width="9.140625" style="40"/>
  </cols>
  <sheetData>
    <row r="2" spans="1:15" x14ac:dyDescent="0.25">
      <c r="A2" s="53" t="s">
        <v>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x14ac:dyDescent="0.25">
      <c r="A3" s="11" t="s">
        <v>43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5" spans="1:15" x14ac:dyDescent="0.25">
      <c r="A5" s="14" t="s">
        <v>9</v>
      </c>
      <c r="B5" s="14" t="s">
        <v>10</v>
      </c>
      <c r="C5" s="14" t="s">
        <v>11</v>
      </c>
      <c r="D5" s="14" t="s">
        <v>0</v>
      </c>
      <c r="E5" s="14" t="s">
        <v>1</v>
      </c>
      <c r="F5" s="14"/>
      <c r="G5" s="14"/>
      <c r="H5" s="14" t="s">
        <v>2</v>
      </c>
      <c r="I5" s="14"/>
      <c r="J5" s="14" t="s">
        <v>65</v>
      </c>
      <c r="K5" s="14"/>
      <c r="L5" s="14"/>
      <c r="M5" s="14" t="s">
        <v>30</v>
      </c>
      <c r="N5" s="14"/>
      <c r="O5" s="14"/>
    </row>
    <row r="6" spans="1:15" x14ac:dyDescent="0.25">
      <c r="A6" s="14"/>
      <c r="B6" s="14"/>
      <c r="C6" s="14"/>
      <c r="D6" s="14"/>
      <c r="E6" s="15" t="s">
        <v>3</v>
      </c>
      <c r="F6" s="15" t="s">
        <v>4</v>
      </c>
      <c r="G6" s="15" t="s">
        <v>5</v>
      </c>
      <c r="H6" s="15" t="s">
        <v>6</v>
      </c>
      <c r="I6" s="15" t="s">
        <v>7</v>
      </c>
      <c r="J6" s="15" t="s">
        <v>29</v>
      </c>
      <c r="K6" s="15" t="s">
        <v>66</v>
      </c>
      <c r="L6" s="15" t="s">
        <v>67</v>
      </c>
      <c r="M6" s="15" t="s">
        <v>29</v>
      </c>
      <c r="N6" s="15" t="s">
        <v>66</v>
      </c>
      <c r="O6" s="15" t="s">
        <v>67</v>
      </c>
    </row>
    <row r="7" spans="1:15" x14ac:dyDescent="0.25">
      <c r="A7" s="67"/>
      <c r="B7" s="21">
        <v>43976</v>
      </c>
      <c r="C7" s="22" t="s">
        <v>12</v>
      </c>
      <c r="D7" s="23"/>
      <c r="E7" s="15">
        <f t="shared" ref="E7:E69" si="0">IF(MOD(D7,15)&gt;7,FLOOR(D7/15,1)+1,FLOOR(D7/15,1))</f>
        <v>0</v>
      </c>
      <c r="F7" s="15">
        <f t="shared" ref="F7:F69" si="1">IF(D7-E7*15=0,0,IF(D7-E7*15=1,1,IF(D7-E7*15=2,1,IF(D7-E7*15=3,1,IF(D7-E7*15=4,1,IF(D7-E7*15=5,1,IF(D7-E7*15=6,1,IF(D7-E7*15=7,1,0))))))))</f>
        <v>0</v>
      </c>
      <c r="G7" s="15">
        <f>SUM(E7:F7)</f>
        <v>0</v>
      </c>
      <c r="H7" s="15">
        <f>CEILING(E7+0.25*E7,1)</f>
        <v>0</v>
      </c>
      <c r="I7" s="15">
        <f t="shared" ref="I7:I69" si="2">CEILING(2*F7+0.3*G7,1)</f>
        <v>0</v>
      </c>
      <c r="J7" s="15">
        <f>4*F7+3*E7</f>
        <v>0</v>
      </c>
      <c r="K7" s="15">
        <f t="shared" ref="K7:K69" si="3">IF(J7=0,0,E7+3)</f>
        <v>0</v>
      </c>
      <c r="L7" s="15">
        <f>IF(G7=0,0,IF(G7&lt;10,1,IF(G7&gt;=10,2,100)))</f>
        <v>0</v>
      </c>
      <c r="M7" s="15">
        <f>CEILING(1.1*3*G7,1)</f>
        <v>0</v>
      </c>
      <c r="N7" s="15">
        <f>IF(G7=0,0,IF(G7&gt;=5,CEILING(1.1*(3+E7),1),IF(G7&lt;5,CEILING(1.1*(5+E7),1),111111111111111)))</f>
        <v>0</v>
      </c>
      <c r="O7" s="15">
        <f>IF(G7&gt;5,2,0)</f>
        <v>0</v>
      </c>
    </row>
    <row r="8" spans="1:15" x14ac:dyDescent="0.25">
      <c r="A8" s="68"/>
      <c r="B8" s="21">
        <v>43976</v>
      </c>
      <c r="C8" s="22" t="s">
        <v>25</v>
      </c>
      <c r="D8" s="23"/>
      <c r="E8" s="15">
        <f t="shared" si="0"/>
        <v>0</v>
      </c>
      <c r="F8" s="15">
        <f t="shared" si="1"/>
        <v>0</v>
      </c>
      <c r="G8" s="15">
        <f t="shared" ref="G8:G69" si="4">SUM(E8:F8)</f>
        <v>0</v>
      </c>
      <c r="H8" s="15">
        <f t="shared" ref="H8:H69" si="5">CEILING(E8+0.25*E8,1)</f>
        <v>0</v>
      </c>
      <c r="I8" s="15">
        <f t="shared" si="2"/>
        <v>0</v>
      </c>
      <c r="J8" s="15">
        <f t="shared" ref="J8:J69" si="6">4*F8+3*E8</f>
        <v>0</v>
      </c>
      <c r="K8" s="15">
        <f t="shared" si="3"/>
        <v>0</v>
      </c>
      <c r="L8" s="15">
        <f t="shared" ref="L8:L69" si="7">IF(G8=0,0,IF(G8&lt;10,1,IF(G8&gt;=10,2,100)))</f>
        <v>0</v>
      </c>
      <c r="M8" s="15">
        <f t="shared" ref="M8:M69" si="8">CEILING(1.1*3*G8,1)</f>
        <v>0</v>
      </c>
      <c r="N8" s="15">
        <f t="shared" ref="N8:N69" si="9">IF(G8=0,0,IF(G8&gt;=5,CEILING(1.1*(3+E8),1),IF(G8&lt;5,CEILING(1.1*(5+E8),1),111111111111111)))</f>
        <v>0</v>
      </c>
      <c r="O8" s="15">
        <f t="shared" ref="O8:O69" si="10">IF(G8&gt;5,2,0)</f>
        <v>0</v>
      </c>
    </row>
    <row r="9" spans="1:15" x14ac:dyDescent="0.25">
      <c r="A9" s="68"/>
      <c r="B9" s="21">
        <v>43976</v>
      </c>
      <c r="C9" s="22" t="s">
        <v>13</v>
      </c>
      <c r="D9" s="23"/>
      <c r="E9" s="15">
        <f t="shared" si="0"/>
        <v>0</v>
      </c>
      <c r="F9" s="15">
        <f t="shared" si="1"/>
        <v>0</v>
      </c>
      <c r="G9" s="15">
        <f t="shared" si="4"/>
        <v>0</v>
      </c>
      <c r="H9" s="15">
        <f t="shared" si="5"/>
        <v>0</v>
      </c>
      <c r="I9" s="15">
        <f t="shared" si="2"/>
        <v>0</v>
      </c>
      <c r="J9" s="15">
        <f t="shared" si="6"/>
        <v>0</v>
      </c>
      <c r="K9" s="15">
        <f t="shared" si="3"/>
        <v>0</v>
      </c>
      <c r="L9" s="15">
        <f t="shared" si="7"/>
        <v>0</v>
      </c>
      <c r="M9" s="15">
        <f t="shared" si="8"/>
        <v>0</v>
      </c>
      <c r="N9" s="15">
        <f t="shared" si="9"/>
        <v>0</v>
      </c>
      <c r="O9" s="15">
        <f t="shared" si="10"/>
        <v>0</v>
      </c>
    </row>
    <row r="10" spans="1:15" x14ac:dyDescent="0.25">
      <c r="A10" s="68"/>
      <c r="B10" s="24">
        <v>43979</v>
      </c>
      <c r="C10" s="22" t="s">
        <v>18</v>
      </c>
      <c r="D10" s="23"/>
      <c r="E10" s="15">
        <f t="shared" si="0"/>
        <v>0</v>
      </c>
      <c r="F10" s="15">
        <f t="shared" si="1"/>
        <v>0</v>
      </c>
      <c r="G10" s="15">
        <f t="shared" si="4"/>
        <v>0</v>
      </c>
      <c r="H10" s="15">
        <f t="shared" si="5"/>
        <v>0</v>
      </c>
      <c r="I10" s="15">
        <f t="shared" si="2"/>
        <v>0</v>
      </c>
      <c r="J10" s="15">
        <f t="shared" si="6"/>
        <v>0</v>
      </c>
      <c r="K10" s="15">
        <f t="shared" si="3"/>
        <v>0</v>
      </c>
      <c r="L10" s="15">
        <f t="shared" si="7"/>
        <v>0</v>
      </c>
      <c r="M10" s="15">
        <f t="shared" si="8"/>
        <v>0</v>
      </c>
      <c r="N10" s="15">
        <f t="shared" si="9"/>
        <v>0</v>
      </c>
      <c r="O10" s="15">
        <f t="shared" si="10"/>
        <v>0</v>
      </c>
    </row>
    <row r="11" spans="1:15" x14ac:dyDescent="0.25">
      <c r="A11" s="68"/>
      <c r="B11" s="25">
        <v>43983</v>
      </c>
      <c r="C11" s="22" t="s">
        <v>14</v>
      </c>
      <c r="D11" s="23"/>
      <c r="E11" s="15">
        <f t="shared" si="0"/>
        <v>0</v>
      </c>
      <c r="F11" s="15">
        <f t="shared" si="1"/>
        <v>0</v>
      </c>
      <c r="G11" s="15">
        <f t="shared" si="4"/>
        <v>0</v>
      </c>
      <c r="H11" s="15">
        <f t="shared" si="5"/>
        <v>0</v>
      </c>
      <c r="I11" s="15">
        <f t="shared" si="2"/>
        <v>0</v>
      </c>
      <c r="J11" s="15">
        <f>4*F11+3*E11</f>
        <v>0</v>
      </c>
      <c r="K11" s="15">
        <f t="shared" si="3"/>
        <v>0</v>
      </c>
      <c r="L11" s="15">
        <f t="shared" si="7"/>
        <v>0</v>
      </c>
      <c r="M11" s="15">
        <f t="shared" si="8"/>
        <v>0</v>
      </c>
      <c r="N11" s="15">
        <f t="shared" si="9"/>
        <v>0</v>
      </c>
      <c r="O11" s="15">
        <f t="shared" si="10"/>
        <v>0</v>
      </c>
    </row>
    <row r="12" spans="1:15" x14ac:dyDescent="0.25">
      <c r="A12" s="68"/>
      <c r="B12" s="25">
        <v>43983</v>
      </c>
      <c r="C12" s="22" t="s">
        <v>15</v>
      </c>
      <c r="D12" s="23"/>
      <c r="E12" s="15">
        <f t="shared" si="0"/>
        <v>0</v>
      </c>
      <c r="F12" s="15">
        <f t="shared" si="1"/>
        <v>0</v>
      </c>
      <c r="G12" s="15">
        <f t="shared" si="4"/>
        <v>0</v>
      </c>
      <c r="H12" s="15">
        <f t="shared" si="5"/>
        <v>0</v>
      </c>
      <c r="I12" s="15">
        <f t="shared" si="2"/>
        <v>0</v>
      </c>
      <c r="J12" s="15">
        <f t="shared" si="6"/>
        <v>0</v>
      </c>
      <c r="K12" s="15">
        <f t="shared" si="3"/>
        <v>0</v>
      </c>
      <c r="L12" s="15">
        <f t="shared" si="7"/>
        <v>0</v>
      </c>
      <c r="M12" s="15">
        <f t="shared" si="8"/>
        <v>0</v>
      </c>
      <c r="N12" s="15">
        <f t="shared" si="9"/>
        <v>0</v>
      </c>
      <c r="O12" s="15">
        <f t="shared" si="10"/>
        <v>0</v>
      </c>
    </row>
    <row r="13" spans="1:15" x14ac:dyDescent="0.25">
      <c r="A13" s="68"/>
      <c r="B13" s="26">
        <v>43986</v>
      </c>
      <c r="C13" s="22" t="s">
        <v>31</v>
      </c>
      <c r="D13" s="23"/>
      <c r="E13" s="15">
        <f t="shared" si="0"/>
        <v>0</v>
      </c>
      <c r="F13" s="15">
        <f t="shared" si="1"/>
        <v>0</v>
      </c>
      <c r="G13" s="15">
        <f t="shared" si="4"/>
        <v>0</v>
      </c>
      <c r="H13" s="15">
        <f t="shared" si="5"/>
        <v>0</v>
      </c>
      <c r="I13" s="15">
        <f t="shared" si="2"/>
        <v>0</v>
      </c>
      <c r="J13" s="15">
        <f t="shared" si="6"/>
        <v>0</v>
      </c>
      <c r="K13" s="15">
        <f t="shared" si="3"/>
        <v>0</v>
      </c>
      <c r="L13" s="15">
        <f t="shared" si="7"/>
        <v>0</v>
      </c>
      <c r="M13" s="15">
        <f t="shared" si="8"/>
        <v>0</v>
      </c>
      <c r="N13" s="15">
        <f t="shared" si="9"/>
        <v>0</v>
      </c>
      <c r="O13" s="15">
        <f t="shared" si="10"/>
        <v>0</v>
      </c>
    </row>
    <row r="14" spans="1:15" x14ac:dyDescent="0.25">
      <c r="A14" s="68"/>
      <c r="B14" s="26">
        <v>43986</v>
      </c>
      <c r="C14" s="22" t="s">
        <v>26</v>
      </c>
      <c r="D14" s="23"/>
      <c r="E14" s="15">
        <f t="shared" si="0"/>
        <v>0</v>
      </c>
      <c r="F14" s="15">
        <f t="shared" si="1"/>
        <v>0</v>
      </c>
      <c r="G14" s="15">
        <f t="shared" si="4"/>
        <v>0</v>
      </c>
      <c r="H14" s="15">
        <f t="shared" si="5"/>
        <v>0</v>
      </c>
      <c r="I14" s="15">
        <f t="shared" si="2"/>
        <v>0</v>
      </c>
      <c r="J14" s="15">
        <f t="shared" si="6"/>
        <v>0</v>
      </c>
      <c r="K14" s="15">
        <f t="shared" si="3"/>
        <v>0</v>
      </c>
      <c r="L14" s="15">
        <f t="shared" si="7"/>
        <v>0</v>
      </c>
      <c r="M14" s="15">
        <f t="shared" si="8"/>
        <v>0</v>
      </c>
      <c r="N14" s="15">
        <f t="shared" si="9"/>
        <v>0</v>
      </c>
      <c r="O14" s="15">
        <f t="shared" si="10"/>
        <v>0</v>
      </c>
    </row>
    <row r="15" spans="1:15" x14ac:dyDescent="0.25">
      <c r="A15" s="68"/>
      <c r="B15" s="25">
        <v>43990</v>
      </c>
      <c r="C15" s="22" t="s">
        <v>19</v>
      </c>
      <c r="D15" s="23"/>
      <c r="E15" s="15">
        <f t="shared" si="0"/>
        <v>0</v>
      </c>
      <c r="F15" s="15">
        <f t="shared" si="1"/>
        <v>0</v>
      </c>
      <c r="G15" s="15">
        <f t="shared" si="4"/>
        <v>0</v>
      </c>
      <c r="H15" s="15">
        <f t="shared" si="5"/>
        <v>0</v>
      </c>
      <c r="I15" s="15">
        <f t="shared" si="2"/>
        <v>0</v>
      </c>
      <c r="J15" s="15">
        <f t="shared" si="6"/>
        <v>0</v>
      </c>
      <c r="K15" s="15">
        <f t="shared" si="3"/>
        <v>0</v>
      </c>
      <c r="L15" s="15">
        <f t="shared" si="7"/>
        <v>0</v>
      </c>
      <c r="M15" s="15">
        <f t="shared" si="8"/>
        <v>0</v>
      </c>
      <c r="N15" s="15">
        <f t="shared" si="9"/>
        <v>0</v>
      </c>
      <c r="O15" s="15">
        <f t="shared" si="10"/>
        <v>0</v>
      </c>
    </row>
    <row r="16" spans="1:15" x14ac:dyDescent="0.25">
      <c r="A16" s="68"/>
      <c r="B16" s="25">
        <v>43990</v>
      </c>
      <c r="C16" s="22" t="s">
        <v>16</v>
      </c>
      <c r="D16" s="23"/>
      <c r="E16" s="15">
        <f t="shared" si="0"/>
        <v>0</v>
      </c>
      <c r="F16" s="15">
        <f t="shared" si="1"/>
        <v>0</v>
      </c>
      <c r="G16" s="15">
        <f t="shared" si="4"/>
        <v>0</v>
      </c>
      <c r="H16" s="15">
        <f t="shared" si="5"/>
        <v>0</v>
      </c>
      <c r="I16" s="15">
        <f t="shared" si="2"/>
        <v>0</v>
      </c>
      <c r="J16" s="15">
        <f t="shared" si="6"/>
        <v>0</v>
      </c>
      <c r="K16" s="15">
        <f t="shared" si="3"/>
        <v>0</v>
      </c>
      <c r="L16" s="15">
        <f t="shared" si="7"/>
        <v>0</v>
      </c>
      <c r="M16" s="15">
        <f t="shared" si="8"/>
        <v>0</v>
      </c>
      <c r="N16" s="15">
        <f t="shared" si="9"/>
        <v>0</v>
      </c>
      <c r="O16" s="15">
        <f t="shared" si="10"/>
        <v>0</v>
      </c>
    </row>
    <row r="17" spans="1:15" x14ac:dyDescent="0.25">
      <c r="A17" s="68"/>
      <c r="B17" s="27">
        <v>43993</v>
      </c>
      <c r="C17" s="22" t="s">
        <v>20</v>
      </c>
      <c r="D17" s="23"/>
      <c r="E17" s="15">
        <f t="shared" si="0"/>
        <v>0</v>
      </c>
      <c r="F17" s="15">
        <f t="shared" si="1"/>
        <v>0</v>
      </c>
      <c r="G17" s="15">
        <f t="shared" si="4"/>
        <v>0</v>
      </c>
      <c r="H17" s="15">
        <f t="shared" si="5"/>
        <v>0</v>
      </c>
      <c r="I17" s="15">
        <f t="shared" si="2"/>
        <v>0</v>
      </c>
      <c r="J17" s="15">
        <f t="shared" si="6"/>
        <v>0</v>
      </c>
      <c r="K17" s="15">
        <f t="shared" si="3"/>
        <v>0</v>
      </c>
      <c r="L17" s="15">
        <f t="shared" si="7"/>
        <v>0</v>
      </c>
      <c r="M17" s="15">
        <f t="shared" si="8"/>
        <v>0</v>
      </c>
      <c r="N17" s="15">
        <f t="shared" si="9"/>
        <v>0</v>
      </c>
      <c r="O17" s="15">
        <f t="shared" si="10"/>
        <v>0</v>
      </c>
    </row>
    <row r="18" spans="1:15" x14ac:dyDescent="0.25">
      <c r="A18" s="68"/>
      <c r="B18" s="27">
        <v>43993</v>
      </c>
      <c r="C18" s="22" t="s">
        <v>21</v>
      </c>
      <c r="D18" s="23"/>
      <c r="E18" s="15">
        <f t="shared" si="0"/>
        <v>0</v>
      </c>
      <c r="F18" s="15">
        <f t="shared" si="1"/>
        <v>0</v>
      </c>
      <c r="G18" s="15">
        <f t="shared" si="4"/>
        <v>0</v>
      </c>
      <c r="H18" s="15">
        <f t="shared" si="5"/>
        <v>0</v>
      </c>
      <c r="I18" s="15">
        <f t="shared" si="2"/>
        <v>0</v>
      </c>
      <c r="J18" s="15">
        <f t="shared" si="6"/>
        <v>0</v>
      </c>
      <c r="K18" s="15">
        <f t="shared" si="3"/>
        <v>0</v>
      </c>
      <c r="L18" s="15">
        <f t="shared" si="7"/>
        <v>0</v>
      </c>
      <c r="M18" s="15">
        <f t="shared" si="8"/>
        <v>0</v>
      </c>
      <c r="N18" s="15">
        <f t="shared" si="9"/>
        <v>0</v>
      </c>
      <c r="O18" s="15">
        <f t="shared" si="10"/>
        <v>0</v>
      </c>
    </row>
    <row r="19" spans="1:15" x14ac:dyDescent="0.25">
      <c r="A19" s="68"/>
      <c r="B19" s="27">
        <v>43993</v>
      </c>
      <c r="C19" s="22" t="s">
        <v>22</v>
      </c>
      <c r="D19" s="23"/>
      <c r="E19" s="15">
        <f t="shared" si="0"/>
        <v>0</v>
      </c>
      <c r="F19" s="15">
        <f t="shared" si="1"/>
        <v>0</v>
      </c>
      <c r="G19" s="15">
        <f t="shared" si="4"/>
        <v>0</v>
      </c>
      <c r="H19" s="15">
        <f t="shared" si="5"/>
        <v>0</v>
      </c>
      <c r="I19" s="15">
        <f t="shared" si="2"/>
        <v>0</v>
      </c>
      <c r="J19" s="15">
        <f t="shared" si="6"/>
        <v>0</v>
      </c>
      <c r="K19" s="15">
        <f t="shared" si="3"/>
        <v>0</v>
      </c>
      <c r="L19" s="15">
        <f t="shared" si="7"/>
        <v>0</v>
      </c>
      <c r="M19" s="15">
        <f t="shared" si="8"/>
        <v>0</v>
      </c>
      <c r="N19" s="15">
        <f t="shared" si="9"/>
        <v>0</v>
      </c>
      <c r="O19" s="15">
        <f t="shared" si="10"/>
        <v>0</v>
      </c>
    </row>
    <row r="20" spans="1:15" x14ac:dyDescent="0.25">
      <c r="A20" s="68"/>
      <c r="B20" s="27">
        <v>43993</v>
      </c>
      <c r="C20" s="22" t="s">
        <v>23</v>
      </c>
      <c r="D20" s="23"/>
      <c r="E20" s="15">
        <f t="shared" si="0"/>
        <v>0</v>
      </c>
      <c r="F20" s="15">
        <f t="shared" si="1"/>
        <v>0</v>
      </c>
      <c r="G20" s="15">
        <f t="shared" si="4"/>
        <v>0</v>
      </c>
      <c r="H20" s="15">
        <f t="shared" si="5"/>
        <v>0</v>
      </c>
      <c r="I20" s="15">
        <f t="shared" si="2"/>
        <v>0</v>
      </c>
      <c r="J20" s="15">
        <f t="shared" si="6"/>
        <v>0</v>
      </c>
      <c r="K20" s="15">
        <f t="shared" si="3"/>
        <v>0</v>
      </c>
      <c r="L20" s="15">
        <f t="shared" si="7"/>
        <v>0</v>
      </c>
      <c r="M20" s="15">
        <f t="shared" si="8"/>
        <v>0</v>
      </c>
      <c r="N20" s="15">
        <f t="shared" si="9"/>
        <v>0</v>
      </c>
      <c r="O20" s="15">
        <f t="shared" si="10"/>
        <v>0</v>
      </c>
    </row>
    <row r="21" spans="1:15" x14ac:dyDescent="0.25">
      <c r="A21" s="68"/>
      <c r="B21" s="27">
        <v>43993</v>
      </c>
      <c r="C21" s="22" t="s">
        <v>28</v>
      </c>
      <c r="D21" s="23"/>
      <c r="E21" s="15">
        <f t="shared" si="0"/>
        <v>0</v>
      </c>
      <c r="F21" s="15">
        <f t="shared" si="1"/>
        <v>0</v>
      </c>
      <c r="G21" s="15">
        <f t="shared" si="4"/>
        <v>0</v>
      </c>
      <c r="H21" s="15">
        <f t="shared" si="5"/>
        <v>0</v>
      </c>
      <c r="I21" s="15">
        <f t="shared" si="2"/>
        <v>0</v>
      </c>
      <c r="J21" s="15">
        <f t="shared" si="6"/>
        <v>0</v>
      </c>
      <c r="K21" s="15">
        <f t="shared" si="3"/>
        <v>0</v>
      </c>
      <c r="L21" s="15">
        <f t="shared" si="7"/>
        <v>0</v>
      </c>
      <c r="M21" s="15">
        <f t="shared" si="8"/>
        <v>0</v>
      </c>
      <c r="N21" s="15">
        <f t="shared" si="9"/>
        <v>0</v>
      </c>
      <c r="O21" s="15">
        <f t="shared" si="10"/>
        <v>0</v>
      </c>
    </row>
    <row r="22" spans="1:15" x14ac:dyDescent="0.25">
      <c r="A22" s="68"/>
      <c r="B22" s="27">
        <v>43993</v>
      </c>
      <c r="C22" s="22" t="s">
        <v>24</v>
      </c>
      <c r="D22" s="23"/>
      <c r="E22" s="15">
        <f t="shared" si="0"/>
        <v>0</v>
      </c>
      <c r="F22" s="15">
        <f t="shared" si="1"/>
        <v>0</v>
      </c>
      <c r="G22" s="15">
        <f t="shared" si="4"/>
        <v>0</v>
      </c>
      <c r="H22" s="15">
        <f t="shared" si="5"/>
        <v>0</v>
      </c>
      <c r="I22" s="15">
        <f t="shared" si="2"/>
        <v>0</v>
      </c>
      <c r="J22" s="15">
        <f t="shared" si="6"/>
        <v>0</v>
      </c>
      <c r="K22" s="15">
        <f t="shared" si="3"/>
        <v>0</v>
      </c>
      <c r="L22" s="15">
        <f t="shared" si="7"/>
        <v>0</v>
      </c>
      <c r="M22" s="15">
        <f t="shared" si="8"/>
        <v>0</v>
      </c>
      <c r="N22" s="15">
        <f t="shared" si="9"/>
        <v>0</v>
      </c>
      <c r="O22" s="15">
        <f t="shared" si="10"/>
        <v>0</v>
      </c>
    </row>
    <row r="23" spans="1:15" x14ac:dyDescent="0.25">
      <c r="A23" s="68"/>
      <c r="B23" s="49">
        <v>43997</v>
      </c>
      <c r="C23" s="34" t="s">
        <v>53</v>
      </c>
      <c r="D23" s="73"/>
      <c r="E23" s="19">
        <f t="shared" si="0"/>
        <v>0</v>
      </c>
      <c r="F23" s="19">
        <f t="shared" si="1"/>
        <v>0</v>
      </c>
      <c r="G23" s="19">
        <f t="shared" si="4"/>
        <v>0</v>
      </c>
      <c r="H23" s="19">
        <f t="shared" si="5"/>
        <v>0</v>
      </c>
      <c r="I23" s="19">
        <f t="shared" si="2"/>
        <v>0</v>
      </c>
      <c r="J23" s="19">
        <f t="shared" si="6"/>
        <v>0</v>
      </c>
      <c r="K23" s="19">
        <f t="shared" si="3"/>
        <v>0</v>
      </c>
      <c r="L23" s="19">
        <f t="shared" si="7"/>
        <v>0</v>
      </c>
      <c r="M23" s="19">
        <f t="shared" si="8"/>
        <v>0</v>
      </c>
      <c r="N23" s="19">
        <f t="shared" si="9"/>
        <v>0</v>
      </c>
      <c r="O23" s="19">
        <f t="shared" si="10"/>
        <v>0</v>
      </c>
    </row>
    <row r="24" spans="1:15" x14ac:dyDescent="0.25">
      <c r="A24" s="68"/>
      <c r="B24" s="49">
        <v>43997</v>
      </c>
      <c r="C24" s="34" t="s">
        <v>54</v>
      </c>
      <c r="D24" s="73"/>
      <c r="E24" s="19">
        <f t="shared" si="0"/>
        <v>0</v>
      </c>
      <c r="F24" s="19">
        <f t="shared" si="1"/>
        <v>0</v>
      </c>
      <c r="G24" s="19">
        <f t="shared" si="4"/>
        <v>0</v>
      </c>
      <c r="H24" s="19">
        <f t="shared" si="5"/>
        <v>0</v>
      </c>
      <c r="I24" s="19">
        <f t="shared" si="2"/>
        <v>0</v>
      </c>
      <c r="J24" s="19">
        <f t="shared" si="6"/>
        <v>0</v>
      </c>
      <c r="K24" s="19">
        <f t="shared" si="3"/>
        <v>0</v>
      </c>
      <c r="L24" s="19">
        <f t="shared" si="7"/>
        <v>0</v>
      </c>
      <c r="M24" s="19">
        <f t="shared" si="8"/>
        <v>0</v>
      </c>
      <c r="N24" s="19">
        <f t="shared" si="9"/>
        <v>0</v>
      </c>
      <c r="O24" s="19">
        <f t="shared" si="10"/>
        <v>0</v>
      </c>
    </row>
    <row r="25" spans="1:15" x14ac:dyDescent="0.25">
      <c r="A25" s="68"/>
      <c r="B25" s="49">
        <v>43997</v>
      </c>
      <c r="C25" s="34" t="s">
        <v>55</v>
      </c>
      <c r="D25" s="73"/>
      <c r="E25" s="19">
        <f t="shared" si="0"/>
        <v>0</v>
      </c>
      <c r="F25" s="19">
        <f t="shared" si="1"/>
        <v>0</v>
      </c>
      <c r="G25" s="19">
        <f t="shared" si="4"/>
        <v>0</v>
      </c>
      <c r="H25" s="19">
        <f t="shared" si="5"/>
        <v>0</v>
      </c>
      <c r="I25" s="19">
        <f t="shared" si="2"/>
        <v>0</v>
      </c>
      <c r="J25" s="19">
        <f t="shared" si="6"/>
        <v>0</v>
      </c>
      <c r="K25" s="19">
        <f t="shared" si="3"/>
        <v>0</v>
      </c>
      <c r="L25" s="19">
        <f t="shared" si="7"/>
        <v>0</v>
      </c>
      <c r="M25" s="19">
        <f t="shared" si="8"/>
        <v>0</v>
      </c>
      <c r="N25" s="19">
        <f t="shared" si="9"/>
        <v>0</v>
      </c>
      <c r="O25" s="19">
        <f t="shared" si="10"/>
        <v>0</v>
      </c>
    </row>
    <row r="26" spans="1:15" x14ac:dyDescent="0.25">
      <c r="A26" s="68"/>
      <c r="B26" s="49">
        <v>43997</v>
      </c>
      <c r="C26" s="34" t="s">
        <v>56</v>
      </c>
      <c r="D26" s="73"/>
      <c r="E26" s="19">
        <f t="shared" si="0"/>
        <v>0</v>
      </c>
      <c r="F26" s="19">
        <f t="shared" si="1"/>
        <v>0</v>
      </c>
      <c r="G26" s="19">
        <f t="shared" si="4"/>
        <v>0</v>
      </c>
      <c r="H26" s="19">
        <f t="shared" si="5"/>
        <v>0</v>
      </c>
      <c r="I26" s="19">
        <f t="shared" si="2"/>
        <v>0</v>
      </c>
      <c r="J26" s="19">
        <f t="shared" si="6"/>
        <v>0</v>
      </c>
      <c r="K26" s="19">
        <f t="shared" si="3"/>
        <v>0</v>
      </c>
      <c r="L26" s="19">
        <f t="shared" si="7"/>
        <v>0</v>
      </c>
      <c r="M26" s="19">
        <f t="shared" si="8"/>
        <v>0</v>
      </c>
      <c r="N26" s="19">
        <f t="shared" si="9"/>
        <v>0</v>
      </c>
      <c r="O26" s="19">
        <f t="shared" si="10"/>
        <v>0</v>
      </c>
    </row>
    <row r="27" spans="1:15" x14ac:dyDescent="0.25">
      <c r="A27" s="68"/>
      <c r="B27" s="49">
        <v>43997</v>
      </c>
      <c r="C27" s="34" t="s">
        <v>57</v>
      </c>
      <c r="D27" s="73"/>
      <c r="E27" s="19">
        <f t="shared" si="0"/>
        <v>0</v>
      </c>
      <c r="F27" s="19">
        <f t="shared" si="1"/>
        <v>0</v>
      </c>
      <c r="G27" s="19">
        <f t="shared" si="4"/>
        <v>0</v>
      </c>
      <c r="H27" s="19">
        <f t="shared" si="5"/>
        <v>0</v>
      </c>
      <c r="I27" s="19">
        <f t="shared" si="2"/>
        <v>0</v>
      </c>
      <c r="J27" s="19">
        <f t="shared" si="6"/>
        <v>0</v>
      </c>
      <c r="K27" s="19">
        <f t="shared" si="3"/>
        <v>0</v>
      </c>
      <c r="L27" s="19">
        <f t="shared" si="7"/>
        <v>0</v>
      </c>
      <c r="M27" s="19">
        <f t="shared" si="8"/>
        <v>0</v>
      </c>
      <c r="N27" s="19">
        <f t="shared" si="9"/>
        <v>0</v>
      </c>
      <c r="O27" s="19">
        <f t="shared" si="10"/>
        <v>0</v>
      </c>
    </row>
    <row r="28" spans="1:15" x14ac:dyDescent="0.25">
      <c r="A28" s="68"/>
      <c r="B28" s="21">
        <v>44001</v>
      </c>
      <c r="C28" s="22" t="s">
        <v>12</v>
      </c>
      <c r="D28" s="23"/>
      <c r="E28" s="15">
        <f t="shared" si="0"/>
        <v>0</v>
      </c>
      <c r="F28" s="15">
        <f t="shared" si="1"/>
        <v>0</v>
      </c>
      <c r="G28" s="15">
        <f t="shared" si="4"/>
        <v>0</v>
      </c>
      <c r="H28" s="15">
        <f t="shared" si="5"/>
        <v>0</v>
      </c>
      <c r="I28" s="15">
        <f t="shared" si="2"/>
        <v>0</v>
      </c>
      <c r="J28" s="15">
        <f t="shared" si="6"/>
        <v>0</v>
      </c>
      <c r="K28" s="15">
        <f t="shared" si="3"/>
        <v>0</v>
      </c>
      <c r="L28" s="15">
        <f t="shared" si="7"/>
        <v>0</v>
      </c>
      <c r="M28" s="15">
        <f t="shared" si="8"/>
        <v>0</v>
      </c>
      <c r="N28" s="15">
        <f t="shared" si="9"/>
        <v>0</v>
      </c>
      <c r="O28" s="15">
        <f t="shared" si="10"/>
        <v>0</v>
      </c>
    </row>
    <row r="29" spans="1:15" x14ac:dyDescent="0.25">
      <c r="A29" s="68"/>
      <c r="B29" s="21">
        <v>44001</v>
      </c>
      <c r="C29" s="22" t="s">
        <v>25</v>
      </c>
      <c r="D29" s="23"/>
      <c r="E29" s="15">
        <f t="shared" si="0"/>
        <v>0</v>
      </c>
      <c r="F29" s="15">
        <f t="shared" si="1"/>
        <v>0</v>
      </c>
      <c r="G29" s="15">
        <f t="shared" si="4"/>
        <v>0</v>
      </c>
      <c r="H29" s="15">
        <f t="shared" si="5"/>
        <v>0</v>
      </c>
      <c r="I29" s="15">
        <f t="shared" si="2"/>
        <v>0</v>
      </c>
      <c r="J29" s="15">
        <f t="shared" si="6"/>
        <v>0</v>
      </c>
      <c r="K29" s="15">
        <f t="shared" si="3"/>
        <v>0</v>
      </c>
      <c r="L29" s="15">
        <f t="shared" si="7"/>
        <v>0</v>
      </c>
      <c r="M29" s="15">
        <f t="shared" si="8"/>
        <v>0</v>
      </c>
      <c r="N29" s="15">
        <f t="shared" si="9"/>
        <v>0</v>
      </c>
      <c r="O29" s="15">
        <f t="shared" si="10"/>
        <v>0</v>
      </c>
    </row>
    <row r="30" spans="1:15" x14ac:dyDescent="0.25">
      <c r="A30" s="68"/>
      <c r="B30" s="21">
        <v>44001</v>
      </c>
      <c r="C30" s="22" t="s">
        <v>13</v>
      </c>
      <c r="D30" s="23"/>
      <c r="E30" s="15">
        <f t="shared" si="0"/>
        <v>0</v>
      </c>
      <c r="F30" s="15">
        <f t="shared" si="1"/>
        <v>0</v>
      </c>
      <c r="G30" s="15">
        <f t="shared" si="4"/>
        <v>0</v>
      </c>
      <c r="H30" s="15">
        <f t="shared" si="5"/>
        <v>0</v>
      </c>
      <c r="I30" s="15">
        <f t="shared" si="2"/>
        <v>0</v>
      </c>
      <c r="J30" s="15">
        <f t="shared" si="6"/>
        <v>0</v>
      </c>
      <c r="K30" s="15">
        <f t="shared" si="3"/>
        <v>0</v>
      </c>
      <c r="L30" s="15">
        <f t="shared" si="7"/>
        <v>0</v>
      </c>
      <c r="M30" s="15">
        <f t="shared" si="8"/>
        <v>0</v>
      </c>
      <c r="N30" s="15">
        <f t="shared" si="9"/>
        <v>0</v>
      </c>
      <c r="O30" s="15">
        <f t="shared" si="10"/>
        <v>0</v>
      </c>
    </row>
    <row r="31" spans="1:15" x14ac:dyDescent="0.25">
      <c r="A31" s="68"/>
      <c r="B31" s="74">
        <v>44001</v>
      </c>
      <c r="C31" s="34" t="s">
        <v>53</v>
      </c>
      <c r="D31" s="73"/>
      <c r="E31" s="19">
        <f t="shared" si="0"/>
        <v>0</v>
      </c>
      <c r="F31" s="19">
        <f t="shared" si="1"/>
        <v>0</v>
      </c>
      <c r="G31" s="19">
        <f t="shared" si="4"/>
        <v>0</v>
      </c>
      <c r="H31" s="19">
        <f t="shared" si="5"/>
        <v>0</v>
      </c>
      <c r="I31" s="19">
        <f t="shared" si="2"/>
        <v>0</v>
      </c>
      <c r="J31" s="19">
        <f t="shared" si="6"/>
        <v>0</v>
      </c>
      <c r="K31" s="19">
        <f t="shared" si="3"/>
        <v>0</v>
      </c>
      <c r="L31" s="19">
        <f t="shared" si="7"/>
        <v>0</v>
      </c>
      <c r="M31" s="19">
        <f t="shared" si="8"/>
        <v>0</v>
      </c>
      <c r="N31" s="19">
        <f t="shared" si="9"/>
        <v>0</v>
      </c>
      <c r="O31" s="19">
        <f t="shared" si="10"/>
        <v>0</v>
      </c>
    </row>
    <row r="32" spans="1:15" x14ac:dyDescent="0.25">
      <c r="A32" s="68"/>
      <c r="B32" s="74">
        <v>44001</v>
      </c>
      <c r="C32" s="34" t="s">
        <v>54</v>
      </c>
      <c r="D32" s="73"/>
      <c r="E32" s="19">
        <f t="shared" si="0"/>
        <v>0</v>
      </c>
      <c r="F32" s="19">
        <f t="shared" si="1"/>
        <v>0</v>
      </c>
      <c r="G32" s="19">
        <f t="shared" si="4"/>
        <v>0</v>
      </c>
      <c r="H32" s="19">
        <f t="shared" si="5"/>
        <v>0</v>
      </c>
      <c r="I32" s="19">
        <f t="shared" si="2"/>
        <v>0</v>
      </c>
      <c r="J32" s="19">
        <f t="shared" si="6"/>
        <v>0</v>
      </c>
      <c r="K32" s="19">
        <f t="shared" si="3"/>
        <v>0</v>
      </c>
      <c r="L32" s="19">
        <f t="shared" si="7"/>
        <v>0</v>
      </c>
      <c r="M32" s="19">
        <f t="shared" si="8"/>
        <v>0</v>
      </c>
      <c r="N32" s="19">
        <f t="shared" si="9"/>
        <v>0</v>
      </c>
      <c r="O32" s="19">
        <f t="shared" si="10"/>
        <v>0</v>
      </c>
    </row>
    <row r="33" spans="1:15" x14ac:dyDescent="0.25">
      <c r="A33" s="68"/>
      <c r="B33" s="74">
        <v>44001</v>
      </c>
      <c r="C33" s="34" t="s">
        <v>55</v>
      </c>
      <c r="D33" s="73"/>
      <c r="E33" s="19">
        <f t="shared" si="0"/>
        <v>0</v>
      </c>
      <c r="F33" s="19">
        <f t="shared" si="1"/>
        <v>0</v>
      </c>
      <c r="G33" s="19">
        <f t="shared" si="4"/>
        <v>0</v>
      </c>
      <c r="H33" s="19">
        <f t="shared" si="5"/>
        <v>0</v>
      </c>
      <c r="I33" s="19">
        <f t="shared" si="2"/>
        <v>0</v>
      </c>
      <c r="J33" s="19">
        <f t="shared" si="6"/>
        <v>0</v>
      </c>
      <c r="K33" s="19">
        <f t="shared" si="3"/>
        <v>0</v>
      </c>
      <c r="L33" s="19">
        <f t="shared" si="7"/>
        <v>0</v>
      </c>
      <c r="M33" s="19">
        <f t="shared" si="8"/>
        <v>0</v>
      </c>
      <c r="N33" s="19">
        <f t="shared" si="9"/>
        <v>0</v>
      </c>
      <c r="O33" s="19">
        <f t="shared" si="10"/>
        <v>0</v>
      </c>
    </row>
    <row r="34" spans="1:15" x14ac:dyDescent="0.25">
      <c r="A34" s="68"/>
      <c r="B34" s="74">
        <v>44001</v>
      </c>
      <c r="C34" s="34" t="s">
        <v>56</v>
      </c>
      <c r="D34" s="73"/>
      <c r="E34" s="19">
        <f t="shared" si="0"/>
        <v>0</v>
      </c>
      <c r="F34" s="19">
        <f t="shared" si="1"/>
        <v>0</v>
      </c>
      <c r="G34" s="19">
        <f t="shared" si="4"/>
        <v>0</v>
      </c>
      <c r="H34" s="19">
        <f t="shared" si="5"/>
        <v>0</v>
      </c>
      <c r="I34" s="19">
        <f t="shared" si="2"/>
        <v>0</v>
      </c>
      <c r="J34" s="19">
        <f t="shared" si="6"/>
        <v>0</v>
      </c>
      <c r="K34" s="19">
        <f t="shared" si="3"/>
        <v>0</v>
      </c>
      <c r="L34" s="19">
        <f t="shared" si="7"/>
        <v>0</v>
      </c>
      <c r="M34" s="19">
        <f t="shared" si="8"/>
        <v>0</v>
      </c>
      <c r="N34" s="19">
        <f t="shared" si="9"/>
        <v>0</v>
      </c>
      <c r="O34" s="19">
        <f t="shared" si="10"/>
        <v>0</v>
      </c>
    </row>
    <row r="35" spans="1:15" x14ac:dyDescent="0.25">
      <c r="A35" s="68"/>
      <c r="B35" s="74">
        <v>44001</v>
      </c>
      <c r="C35" s="34" t="s">
        <v>57</v>
      </c>
      <c r="D35" s="73"/>
      <c r="E35" s="19">
        <f t="shared" si="0"/>
        <v>0</v>
      </c>
      <c r="F35" s="19">
        <f t="shared" si="1"/>
        <v>0</v>
      </c>
      <c r="G35" s="19">
        <f t="shared" si="4"/>
        <v>0</v>
      </c>
      <c r="H35" s="19">
        <f t="shared" si="5"/>
        <v>0</v>
      </c>
      <c r="I35" s="19">
        <f t="shared" si="2"/>
        <v>0</v>
      </c>
      <c r="J35" s="19">
        <f t="shared" si="6"/>
        <v>0</v>
      </c>
      <c r="K35" s="19">
        <f t="shared" si="3"/>
        <v>0</v>
      </c>
      <c r="L35" s="19">
        <f t="shared" si="7"/>
        <v>0</v>
      </c>
      <c r="M35" s="19">
        <f t="shared" si="8"/>
        <v>0</v>
      </c>
      <c r="N35" s="19">
        <f t="shared" si="9"/>
        <v>0</v>
      </c>
      <c r="O35" s="19">
        <f t="shared" si="10"/>
        <v>0</v>
      </c>
    </row>
    <row r="36" spans="1:15" x14ac:dyDescent="0.25">
      <c r="A36" s="68"/>
      <c r="B36" s="28">
        <v>44002</v>
      </c>
      <c r="C36" s="22" t="s">
        <v>20</v>
      </c>
      <c r="D36" s="23"/>
      <c r="E36" s="15">
        <f t="shared" si="0"/>
        <v>0</v>
      </c>
      <c r="F36" s="15">
        <f t="shared" si="1"/>
        <v>0</v>
      </c>
      <c r="G36" s="15">
        <f t="shared" si="4"/>
        <v>0</v>
      </c>
      <c r="H36" s="15">
        <f t="shared" si="5"/>
        <v>0</v>
      </c>
      <c r="I36" s="15">
        <f t="shared" si="2"/>
        <v>0</v>
      </c>
      <c r="J36" s="15">
        <f t="shared" si="6"/>
        <v>0</v>
      </c>
      <c r="K36" s="15">
        <f t="shared" si="3"/>
        <v>0</v>
      </c>
      <c r="L36" s="15">
        <f t="shared" si="7"/>
        <v>0</v>
      </c>
      <c r="M36" s="15">
        <f t="shared" si="8"/>
        <v>0</v>
      </c>
      <c r="N36" s="15">
        <f t="shared" si="9"/>
        <v>0</v>
      </c>
      <c r="O36" s="15">
        <f t="shared" si="10"/>
        <v>0</v>
      </c>
    </row>
    <row r="37" spans="1:15" x14ac:dyDescent="0.25">
      <c r="A37" s="68"/>
      <c r="B37" s="28">
        <v>44002</v>
      </c>
      <c r="C37" s="22" t="s">
        <v>21</v>
      </c>
      <c r="D37" s="23"/>
      <c r="E37" s="15">
        <f t="shared" si="0"/>
        <v>0</v>
      </c>
      <c r="F37" s="15">
        <f t="shared" si="1"/>
        <v>0</v>
      </c>
      <c r="G37" s="15">
        <f t="shared" si="4"/>
        <v>0</v>
      </c>
      <c r="H37" s="15">
        <f t="shared" si="5"/>
        <v>0</v>
      </c>
      <c r="I37" s="15">
        <f t="shared" si="2"/>
        <v>0</v>
      </c>
      <c r="J37" s="15">
        <f t="shared" si="6"/>
        <v>0</v>
      </c>
      <c r="K37" s="15">
        <f t="shared" si="3"/>
        <v>0</v>
      </c>
      <c r="L37" s="15">
        <f t="shared" si="7"/>
        <v>0</v>
      </c>
      <c r="M37" s="15">
        <f t="shared" si="8"/>
        <v>0</v>
      </c>
      <c r="N37" s="15">
        <f t="shared" si="9"/>
        <v>0</v>
      </c>
      <c r="O37" s="15">
        <f t="shared" si="10"/>
        <v>0</v>
      </c>
    </row>
    <row r="38" spans="1:15" x14ac:dyDescent="0.25">
      <c r="A38" s="68"/>
      <c r="B38" s="28">
        <v>44002</v>
      </c>
      <c r="C38" s="22" t="s">
        <v>22</v>
      </c>
      <c r="D38" s="23"/>
      <c r="E38" s="15">
        <f t="shared" si="0"/>
        <v>0</v>
      </c>
      <c r="F38" s="15">
        <f t="shared" si="1"/>
        <v>0</v>
      </c>
      <c r="G38" s="15">
        <f t="shared" si="4"/>
        <v>0</v>
      </c>
      <c r="H38" s="15">
        <f t="shared" si="5"/>
        <v>0</v>
      </c>
      <c r="I38" s="15">
        <f t="shared" si="2"/>
        <v>0</v>
      </c>
      <c r="J38" s="15">
        <f t="shared" si="6"/>
        <v>0</v>
      </c>
      <c r="K38" s="15">
        <f t="shared" si="3"/>
        <v>0</v>
      </c>
      <c r="L38" s="15">
        <f t="shared" si="7"/>
        <v>0</v>
      </c>
      <c r="M38" s="15">
        <f t="shared" si="8"/>
        <v>0</v>
      </c>
      <c r="N38" s="15">
        <f t="shared" si="9"/>
        <v>0</v>
      </c>
      <c r="O38" s="15">
        <f t="shared" si="10"/>
        <v>0</v>
      </c>
    </row>
    <row r="39" spans="1:15" x14ac:dyDescent="0.25">
      <c r="A39" s="68"/>
      <c r="B39" s="28">
        <v>44002</v>
      </c>
      <c r="C39" s="22" t="s">
        <v>23</v>
      </c>
      <c r="D39" s="23"/>
      <c r="E39" s="15">
        <f t="shared" si="0"/>
        <v>0</v>
      </c>
      <c r="F39" s="15">
        <f t="shared" si="1"/>
        <v>0</v>
      </c>
      <c r="G39" s="15">
        <f t="shared" si="4"/>
        <v>0</v>
      </c>
      <c r="H39" s="15">
        <f t="shared" si="5"/>
        <v>0</v>
      </c>
      <c r="I39" s="15">
        <f t="shared" si="2"/>
        <v>0</v>
      </c>
      <c r="J39" s="15">
        <f t="shared" si="6"/>
        <v>0</v>
      </c>
      <c r="K39" s="15">
        <f t="shared" si="3"/>
        <v>0</v>
      </c>
      <c r="L39" s="15">
        <f t="shared" si="7"/>
        <v>0</v>
      </c>
      <c r="M39" s="15">
        <f t="shared" si="8"/>
        <v>0</v>
      </c>
      <c r="N39" s="15">
        <f t="shared" si="9"/>
        <v>0</v>
      </c>
      <c r="O39" s="15">
        <f t="shared" si="10"/>
        <v>0</v>
      </c>
    </row>
    <row r="40" spans="1:15" x14ac:dyDescent="0.25">
      <c r="A40" s="68"/>
      <c r="B40" s="28">
        <v>44002</v>
      </c>
      <c r="C40" s="22" t="s">
        <v>28</v>
      </c>
      <c r="D40" s="23"/>
      <c r="E40" s="15">
        <f t="shared" si="0"/>
        <v>0</v>
      </c>
      <c r="F40" s="15">
        <f t="shared" si="1"/>
        <v>0</v>
      </c>
      <c r="G40" s="15">
        <f t="shared" si="4"/>
        <v>0</v>
      </c>
      <c r="H40" s="15">
        <f t="shared" si="5"/>
        <v>0</v>
      </c>
      <c r="I40" s="15">
        <f t="shared" si="2"/>
        <v>0</v>
      </c>
      <c r="J40" s="15">
        <f t="shared" si="6"/>
        <v>0</v>
      </c>
      <c r="K40" s="15">
        <f t="shared" si="3"/>
        <v>0</v>
      </c>
      <c r="L40" s="15">
        <f t="shared" si="7"/>
        <v>0</v>
      </c>
      <c r="M40" s="15">
        <f t="shared" si="8"/>
        <v>0</v>
      </c>
      <c r="N40" s="15">
        <f t="shared" si="9"/>
        <v>0</v>
      </c>
      <c r="O40" s="15">
        <f t="shared" si="10"/>
        <v>0</v>
      </c>
    </row>
    <row r="41" spans="1:15" x14ac:dyDescent="0.25">
      <c r="A41" s="68"/>
      <c r="B41" s="28">
        <v>44002</v>
      </c>
      <c r="C41" s="22" t="s">
        <v>24</v>
      </c>
      <c r="D41" s="23"/>
      <c r="E41" s="15">
        <f t="shared" si="0"/>
        <v>0</v>
      </c>
      <c r="F41" s="15">
        <f t="shared" si="1"/>
        <v>0</v>
      </c>
      <c r="G41" s="15">
        <f t="shared" si="4"/>
        <v>0</v>
      </c>
      <c r="H41" s="15">
        <f t="shared" si="5"/>
        <v>0</v>
      </c>
      <c r="I41" s="15">
        <f t="shared" si="2"/>
        <v>0</v>
      </c>
      <c r="J41" s="15">
        <f t="shared" si="6"/>
        <v>0</v>
      </c>
      <c r="K41" s="15">
        <f t="shared" si="3"/>
        <v>0</v>
      </c>
      <c r="L41" s="15">
        <f t="shared" si="7"/>
        <v>0</v>
      </c>
      <c r="M41" s="15">
        <f t="shared" si="8"/>
        <v>0</v>
      </c>
      <c r="N41" s="15">
        <f t="shared" si="9"/>
        <v>0</v>
      </c>
      <c r="O41" s="15">
        <f t="shared" si="10"/>
        <v>0</v>
      </c>
    </row>
    <row r="42" spans="1:15" x14ac:dyDescent="0.25">
      <c r="A42" s="68"/>
      <c r="B42" s="29">
        <v>44004</v>
      </c>
      <c r="C42" s="22" t="s">
        <v>18</v>
      </c>
      <c r="D42" s="23"/>
      <c r="E42" s="15">
        <f t="shared" si="0"/>
        <v>0</v>
      </c>
      <c r="F42" s="15">
        <f t="shared" si="1"/>
        <v>0</v>
      </c>
      <c r="G42" s="15">
        <f t="shared" si="4"/>
        <v>0</v>
      </c>
      <c r="H42" s="15">
        <f t="shared" si="5"/>
        <v>0</v>
      </c>
      <c r="I42" s="15">
        <f t="shared" si="2"/>
        <v>0</v>
      </c>
      <c r="J42" s="15">
        <f t="shared" si="6"/>
        <v>0</v>
      </c>
      <c r="K42" s="15">
        <f t="shared" si="3"/>
        <v>0</v>
      </c>
      <c r="L42" s="15">
        <f t="shared" si="7"/>
        <v>0</v>
      </c>
      <c r="M42" s="15">
        <f t="shared" si="8"/>
        <v>0</v>
      </c>
      <c r="N42" s="15">
        <f t="shared" si="9"/>
        <v>0</v>
      </c>
      <c r="O42" s="15">
        <f t="shared" si="10"/>
        <v>0</v>
      </c>
    </row>
    <row r="43" spans="1:15" x14ac:dyDescent="0.25">
      <c r="A43" s="68"/>
      <c r="B43" s="28">
        <v>44005</v>
      </c>
      <c r="C43" s="22" t="s">
        <v>19</v>
      </c>
      <c r="D43" s="23"/>
      <c r="E43" s="15">
        <f t="shared" si="0"/>
        <v>0</v>
      </c>
      <c r="F43" s="15">
        <f t="shared" si="1"/>
        <v>0</v>
      </c>
      <c r="G43" s="15">
        <f t="shared" si="4"/>
        <v>0</v>
      </c>
      <c r="H43" s="15">
        <f t="shared" si="5"/>
        <v>0</v>
      </c>
      <c r="I43" s="15">
        <f t="shared" si="2"/>
        <v>0</v>
      </c>
      <c r="J43" s="15">
        <f t="shared" si="6"/>
        <v>0</v>
      </c>
      <c r="K43" s="15">
        <f t="shared" si="3"/>
        <v>0</v>
      </c>
      <c r="L43" s="15">
        <f t="shared" si="7"/>
        <v>0</v>
      </c>
      <c r="M43" s="15">
        <f t="shared" si="8"/>
        <v>0</v>
      </c>
      <c r="N43" s="15">
        <f t="shared" si="9"/>
        <v>0</v>
      </c>
      <c r="O43" s="15">
        <f t="shared" si="10"/>
        <v>0</v>
      </c>
    </row>
    <row r="44" spans="1:15" x14ac:dyDescent="0.25">
      <c r="A44" s="68"/>
      <c r="B44" s="28">
        <v>44005</v>
      </c>
      <c r="C44" s="22" t="s">
        <v>16</v>
      </c>
      <c r="D44" s="23"/>
      <c r="E44" s="15">
        <f t="shared" si="0"/>
        <v>0</v>
      </c>
      <c r="F44" s="15">
        <f t="shared" si="1"/>
        <v>0</v>
      </c>
      <c r="G44" s="15">
        <f t="shared" si="4"/>
        <v>0</v>
      </c>
      <c r="H44" s="15">
        <f t="shared" si="5"/>
        <v>0</v>
      </c>
      <c r="I44" s="15">
        <f t="shared" si="2"/>
        <v>0</v>
      </c>
      <c r="J44" s="15">
        <f t="shared" si="6"/>
        <v>0</v>
      </c>
      <c r="K44" s="15">
        <f t="shared" si="3"/>
        <v>0</v>
      </c>
      <c r="L44" s="15">
        <f t="shared" si="7"/>
        <v>0</v>
      </c>
      <c r="M44" s="15">
        <f t="shared" si="8"/>
        <v>0</v>
      </c>
      <c r="N44" s="15">
        <f t="shared" si="9"/>
        <v>0</v>
      </c>
      <c r="O44" s="15">
        <f t="shared" si="10"/>
        <v>0</v>
      </c>
    </row>
    <row r="45" spans="1:15" x14ac:dyDescent="0.25">
      <c r="A45" s="68"/>
      <c r="B45" s="30">
        <v>44006</v>
      </c>
      <c r="C45" s="22" t="s">
        <v>17</v>
      </c>
      <c r="D45" s="23"/>
      <c r="E45" s="15">
        <f t="shared" si="0"/>
        <v>0</v>
      </c>
      <c r="F45" s="15">
        <f t="shared" si="1"/>
        <v>0</v>
      </c>
      <c r="G45" s="15">
        <f t="shared" si="4"/>
        <v>0</v>
      </c>
      <c r="H45" s="15">
        <f t="shared" si="5"/>
        <v>0</v>
      </c>
      <c r="I45" s="15">
        <f t="shared" si="2"/>
        <v>0</v>
      </c>
      <c r="J45" s="15">
        <f t="shared" si="6"/>
        <v>0</v>
      </c>
      <c r="K45" s="15">
        <f t="shared" si="3"/>
        <v>0</v>
      </c>
      <c r="L45" s="15">
        <f t="shared" si="7"/>
        <v>0</v>
      </c>
      <c r="M45" s="15">
        <f t="shared" si="8"/>
        <v>0</v>
      </c>
      <c r="N45" s="15">
        <f t="shared" si="9"/>
        <v>0</v>
      </c>
      <c r="O45" s="15">
        <f t="shared" si="10"/>
        <v>0</v>
      </c>
    </row>
    <row r="46" spans="1:15" x14ac:dyDescent="0.25">
      <c r="A46" s="68"/>
      <c r="B46" s="30">
        <v>44006</v>
      </c>
      <c r="C46" s="22" t="s">
        <v>26</v>
      </c>
      <c r="D46" s="23"/>
      <c r="E46" s="15">
        <f t="shared" si="0"/>
        <v>0</v>
      </c>
      <c r="F46" s="15">
        <f t="shared" si="1"/>
        <v>0</v>
      </c>
      <c r="G46" s="15">
        <f t="shared" si="4"/>
        <v>0</v>
      </c>
      <c r="H46" s="15">
        <f t="shared" si="5"/>
        <v>0</v>
      </c>
      <c r="I46" s="15">
        <f t="shared" si="2"/>
        <v>0</v>
      </c>
      <c r="J46" s="15">
        <f t="shared" si="6"/>
        <v>0</v>
      </c>
      <c r="K46" s="15">
        <f t="shared" si="3"/>
        <v>0</v>
      </c>
      <c r="L46" s="15">
        <f t="shared" si="7"/>
        <v>0</v>
      </c>
      <c r="M46" s="15">
        <f t="shared" si="8"/>
        <v>0</v>
      </c>
      <c r="N46" s="15">
        <f t="shared" si="9"/>
        <v>0</v>
      </c>
      <c r="O46" s="15">
        <f t="shared" si="10"/>
        <v>0</v>
      </c>
    </row>
    <row r="47" spans="1:15" x14ac:dyDescent="0.25">
      <c r="A47" s="68"/>
      <c r="B47" s="31">
        <v>44007</v>
      </c>
      <c r="C47" s="22" t="s">
        <v>14</v>
      </c>
      <c r="D47" s="23"/>
      <c r="E47" s="15">
        <f t="shared" si="0"/>
        <v>0</v>
      </c>
      <c r="F47" s="15">
        <f t="shared" si="1"/>
        <v>0</v>
      </c>
      <c r="G47" s="15">
        <f t="shared" si="4"/>
        <v>0</v>
      </c>
      <c r="H47" s="15">
        <f t="shared" si="5"/>
        <v>0</v>
      </c>
      <c r="I47" s="15">
        <f t="shared" si="2"/>
        <v>0</v>
      </c>
      <c r="J47" s="15">
        <f t="shared" si="6"/>
        <v>0</v>
      </c>
      <c r="K47" s="15">
        <f t="shared" si="3"/>
        <v>0</v>
      </c>
      <c r="L47" s="15">
        <f t="shared" si="7"/>
        <v>0</v>
      </c>
      <c r="M47" s="15">
        <f t="shared" si="8"/>
        <v>0</v>
      </c>
      <c r="N47" s="15">
        <f t="shared" si="9"/>
        <v>0</v>
      </c>
      <c r="O47" s="15">
        <f t="shared" si="10"/>
        <v>0</v>
      </c>
    </row>
    <row r="48" spans="1:15" x14ac:dyDescent="0.25">
      <c r="A48" s="68"/>
      <c r="B48" s="31">
        <v>44007</v>
      </c>
      <c r="C48" s="22" t="s">
        <v>15</v>
      </c>
      <c r="D48" s="23"/>
      <c r="E48" s="15">
        <f t="shared" si="0"/>
        <v>0</v>
      </c>
      <c r="F48" s="15">
        <f t="shared" si="1"/>
        <v>0</v>
      </c>
      <c r="G48" s="15">
        <f t="shared" si="4"/>
        <v>0</v>
      </c>
      <c r="H48" s="15">
        <f t="shared" si="5"/>
        <v>0</v>
      </c>
      <c r="I48" s="15">
        <f t="shared" si="2"/>
        <v>0</v>
      </c>
      <c r="J48" s="15">
        <f t="shared" si="6"/>
        <v>0</v>
      </c>
      <c r="K48" s="15">
        <f t="shared" si="3"/>
        <v>0</v>
      </c>
      <c r="L48" s="15">
        <f t="shared" si="7"/>
        <v>0</v>
      </c>
      <c r="M48" s="15">
        <f t="shared" si="8"/>
        <v>0</v>
      </c>
      <c r="N48" s="15">
        <f t="shared" si="9"/>
        <v>0</v>
      </c>
      <c r="O48" s="15">
        <f t="shared" si="10"/>
        <v>0</v>
      </c>
    </row>
    <row r="49" spans="1:15" x14ac:dyDescent="0.25">
      <c r="A49" s="68"/>
      <c r="B49" s="32">
        <v>43645</v>
      </c>
      <c r="C49" s="22" t="s">
        <v>19</v>
      </c>
      <c r="D49" s="23"/>
      <c r="E49" s="15">
        <f t="shared" si="0"/>
        <v>0</v>
      </c>
      <c r="F49" s="15">
        <f t="shared" si="1"/>
        <v>0</v>
      </c>
      <c r="G49" s="15">
        <f t="shared" si="4"/>
        <v>0</v>
      </c>
      <c r="H49" s="15">
        <f t="shared" si="5"/>
        <v>0</v>
      </c>
      <c r="I49" s="15">
        <f t="shared" si="2"/>
        <v>0</v>
      </c>
      <c r="J49" s="15">
        <f t="shared" si="6"/>
        <v>0</v>
      </c>
      <c r="K49" s="15">
        <f t="shared" si="3"/>
        <v>0</v>
      </c>
      <c r="L49" s="15">
        <f t="shared" si="7"/>
        <v>0</v>
      </c>
      <c r="M49" s="15">
        <f t="shared" si="8"/>
        <v>0</v>
      </c>
      <c r="N49" s="15">
        <f t="shared" si="9"/>
        <v>0</v>
      </c>
      <c r="O49" s="15">
        <f t="shared" si="10"/>
        <v>0</v>
      </c>
    </row>
    <row r="50" spans="1:15" x14ac:dyDescent="0.25">
      <c r="A50" s="68"/>
      <c r="B50" s="32">
        <v>43645</v>
      </c>
      <c r="C50" s="22" t="s">
        <v>12</v>
      </c>
      <c r="D50" s="72"/>
      <c r="E50" s="15">
        <f t="shared" si="0"/>
        <v>0</v>
      </c>
      <c r="F50" s="15">
        <f t="shared" si="1"/>
        <v>0</v>
      </c>
      <c r="G50" s="15">
        <f t="shared" si="4"/>
        <v>0</v>
      </c>
      <c r="H50" s="15">
        <f t="shared" si="5"/>
        <v>0</v>
      </c>
      <c r="I50" s="15">
        <f t="shared" si="2"/>
        <v>0</v>
      </c>
      <c r="J50" s="15">
        <f t="shared" si="6"/>
        <v>0</v>
      </c>
      <c r="K50" s="15">
        <f t="shared" si="3"/>
        <v>0</v>
      </c>
      <c r="L50" s="15">
        <f t="shared" si="7"/>
        <v>0</v>
      </c>
      <c r="M50" s="15">
        <f t="shared" si="8"/>
        <v>0</v>
      </c>
      <c r="N50" s="15">
        <f t="shared" si="9"/>
        <v>0</v>
      </c>
      <c r="O50" s="15">
        <f t="shared" si="10"/>
        <v>0</v>
      </c>
    </row>
    <row r="51" spans="1:15" x14ac:dyDescent="0.25">
      <c r="A51" s="68"/>
      <c r="B51" s="32">
        <v>43645</v>
      </c>
      <c r="C51" s="22" t="s">
        <v>13</v>
      </c>
      <c r="D51" s="72"/>
      <c r="E51" s="15">
        <f t="shared" si="0"/>
        <v>0</v>
      </c>
      <c r="F51" s="15">
        <f t="shared" si="1"/>
        <v>0</v>
      </c>
      <c r="G51" s="15">
        <f t="shared" si="4"/>
        <v>0</v>
      </c>
      <c r="H51" s="15">
        <f t="shared" si="5"/>
        <v>0</v>
      </c>
      <c r="I51" s="15">
        <f t="shared" si="2"/>
        <v>0</v>
      </c>
      <c r="J51" s="15">
        <f t="shared" si="6"/>
        <v>0</v>
      </c>
      <c r="K51" s="15">
        <f t="shared" si="3"/>
        <v>0</v>
      </c>
      <c r="L51" s="15">
        <f t="shared" si="7"/>
        <v>0</v>
      </c>
      <c r="M51" s="15">
        <f t="shared" si="8"/>
        <v>0</v>
      </c>
      <c r="N51" s="15">
        <f t="shared" si="9"/>
        <v>0</v>
      </c>
      <c r="O51" s="15">
        <f t="shared" si="10"/>
        <v>0</v>
      </c>
    </row>
    <row r="52" spans="1:15" x14ac:dyDescent="0.25">
      <c r="A52" s="68"/>
      <c r="B52" s="32">
        <v>43645</v>
      </c>
      <c r="C52" s="22" t="s">
        <v>14</v>
      </c>
      <c r="D52" s="72"/>
      <c r="E52" s="15">
        <f t="shared" si="0"/>
        <v>0</v>
      </c>
      <c r="F52" s="15">
        <f t="shared" si="1"/>
        <v>0</v>
      </c>
      <c r="G52" s="15">
        <f t="shared" si="4"/>
        <v>0</v>
      </c>
      <c r="H52" s="15">
        <f t="shared" si="5"/>
        <v>0</v>
      </c>
      <c r="I52" s="15">
        <f t="shared" si="2"/>
        <v>0</v>
      </c>
      <c r="J52" s="15">
        <f t="shared" si="6"/>
        <v>0</v>
      </c>
      <c r="K52" s="15">
        <f t="shared" si="3"/>
        <v>0</v>
      </c>
      <c r="L52" s="15">
        <f t="shared" si="7"/>
        <v>0</v>
      </c>
      <c r="M52" s="15">
        <f t="shared" si="8"/>
        <v>0</v>
      </c>
      <c r="N52" s="15">
        <f t="shared" si="9"/>
        <v>0</v>
      </c>
      <c r="O52" s="15">
        <f t="shared" si="10"/>
        <v>0</v>
      </c>
    </row>
    <row r="53" spans="1:15" x14ac:dyDescent="0.25">
      <c r="A53" s="68"/>
      <c r="B53" s="32">
        <v>43645</v>
      </c>
      <c r="C53" s="22" t="s">
        <v>15</v>
      </c>
      <c r="D53" s="72"/>
      <c r="E53" s="15">
        <f t="shared" si="0"/>
        <v>0</v>
      </c>
      <c r="F53" s="15">
        <f t="shared" si="1"/>
        <v>0</v>
      </c>
      <c r="G53" s="15">
        <f t="shared" si="4"/>
        <v>0</v>
      </c>
      <c r="H53" s="15">
        <f t="shared" si="5"/>
        <v>0</v>
      </c>
      <c r="I53" s="15">
        <f t="shared" si="2"/>
        <v>0</v>
      </c>
      <c r="J53" s="15">
        <f t="shared" si="6"/>
        <v>0</v>
      </c>
      <c r="K53" s="15">
        <f t="shared" si="3"/>
        <v>0</v>
      </c>
      <c r="L53" s="15">
        <f t="shared" si="7"/>
        <v>0</v>
      </c>
      <c r="M53" s="15">
        <f t="shared" si="8"/>
        <v>0</v>
      </c>
      <c r="N53" s="15">
        <f t="shared" si="9"/>
        <v>0</v>
      </c>
      <c r="O53" s="15">
        <f t="shared" si="10"/>
        <v>0</v>
      </c>
    </row>
    <row r="54" spans="1:15" x14ac:dyDescent="0.25">
      <c r="A54" s="68"/>
      <c r="B54" s="32">
        <v>43645</v>
      </c>
      <c r="C54" s="22" t="s">
        <v>16</v>
      </c>
      <c r="D54" s="72"/>
      <c r="E54" s="15">
        <f t="shared" si="0"/>
        <v>0</v>
      </c>
      <c r="F54" s="15">
        <f t="shared" si="1"/>
        <v>0</v>
      </c>
      <c r="G54" s="15">
        <f t="shared" si="4"/>
        <v>0</v>
      </c>
      <c r="H54" s="15">
        <f t="shared" si="5"/>
        <v>0</v>
      </c>
      <c r="I54" s="15">
        <f t="shared" si="2"/>
        <v>0</v>
      </c>
      <c r="J54" s="15">
        <f t="shared" si="6"/>
        <v>0</v>
      </c>
      <c r="K54" s="15">
        <f t="shared" si="3"/>
        <v>0</v>
      </c>
      <c r="L54" s="15">
        <f t="shared" si="7"/>
        <v>0</v>
      </c>
      <c r="M54" s="15">
        <f t="shared" si="8"/>
        <v>0</v>
      </c>
      <c r="N54" s="15">
        <f t="shared" si="9"/>
        <v>0</v>
      </c>
      <c r="O54" s="15">
        <f t="shared" si="10"/>
        <v>0</v>
      </c>
    </row>
    <row r="55" spans="1:15" x14ac:dyDescent="0.25">
      <c r="A55" s="68"/>
      <c r="B55" s="32">
        <v>43645</v>
      </c>
      <c r="C55" s="22" t="s">
        <v>17</v>
      </c>
      <c r="D55" s="72"/>
      <c r="E55" s="15">
        <f t="shared" si="0"/>
        <v>0</v>
      </c>
      <c r="F55" s="15">
        <f t="shared" si="1"/>
        <v>0</v>
      </c>
      <c r="G55" s="15">
        <f t="shared" si="4"/>
        <v>0</v>
      </c>
      <c r="H55" s="15">
        <f t="shared" si="5"/>
        <v>0</v>
      </c>
      <c r="I55" s="15">
        <f t="shared" si="2"/>
        <v>0</v>
      </c>
      <c r="J55" s="15">
        <f t="shared" si="6"/>
        <v>0</v>
      </c>
      <c r="K55" s="15">
        <f t="shared" si="3"/>
        <v>0</v>
      </c>
      <c r="L55" s="15">
        <f t="shared" si="7"/>
        <v>0</v>
      </c>
      <c r="M55" s="15">
        <f t="shared" si="8"/>
        <v>0</v>
      </c>
      <c r="N55" s="15">
        <f t="shared" si="9"/>
        <v>0</v>
      </c>
      <c r="O55" s="15">
        <f t="shared" si="10"/>
        <v>0</v>
      </c>
    </row>
    <row r="56" spans="1:15" x14ac:dyDescent="0.25">
      <c r="A56" s="68"/>
      <c r="B56" s="32">
        <v>43645</v>
      </c>
      <c r="C56" s="22" t="s">
        <v>18</v>
      </c>
      <c r="D56" s="72"/>
      <c r="E56" s="15">
        <f t="shared" si="0"/>
        <v>0</v>
      </c>
      <c r="F56" s="15">
        <f t="shared" si="1"/>
        <v>0</v>
      </c>
      <c r="G56" s="15">
        <f t="shared" si="4"/>
        <v>0</v>
      </c>
      <c r="H56" s="15">
        <f t="shared" si="5"/>
        <v>0</v>
      </c>
      <c r="I56" s="15">
        <f t="shared" si="2"/>
        <v>0</v>
      </c>
      <c r="J56" s="15">
        <f t="shared" si="6"/>
        <v>0</v>
      </c>
      <c r="K56" s="15">
        <f t="shared" si="3"/>
        <v>0</v>
      </c>
      <c r="L56" s="15">
        <f t="shared" si="7"/>
        <v>0</v>
      </c>
      <c r="M56" s="15">
        <f t="shared" si="8"/>
        <v>0</v>
      </c>
      <c r="N56" s="15">
        <f t="shared" si="9"/>
        <v>0</v>
      </c>
      <c r="O56" s="15">
        <f t="shared" si="10"/>
        <v>0</v>
      </c>
    </row>
    <row r="57" spans="1:15" x14ac:dyDescent="0.25">
      <c r="A57" s="68"/>
      <c r="B57" s="32">
        <v>43645</v>
      </c>
      <c r="C57" s="22" t="s">
        <v>58</v>
      </c>
      <c r="D57" s="72"/>
      <c r="E57" s="15">
        <f t="shared" si="0"/>
        <v>0</v>
      </c>
      <c r="F57" s="15">
        <f t="shared" si="1"/>
        <v>0</v>
      </c>
      <c r="G57" s="15">
        <f t="shared" si="4"/>
        <v>0</v>
      </c>
      <c r="H57" s="15">
        <f t="shared" si="5"/>
        <v>0</v>
      </c>
      <c r="I57" s="15">
        <f t="shared" si="2"/>
        <v>0</v>
      </c>
      <c r="J57" s="15">
        <f t="shared" si="6"/>
        <v>0</v>
      </c>
      <c r="K57" s="15">
        <f t="shared" si="3"/>
        <v>0</v>
      </c>
      <c r="L57" s="15">
        <f t="shared" si="7"/>
        <v>0</v>
      </c>
      <c r="M57" s="15">
        <f t="shared" si="8"/>
        <v>0</v>
      </c>
      <c r="N57" s="15">
        <f t="shared" si="9"/>
        <v>0</v>
      </c>
      <c r="O57" s="15">
        <f t="shared" si="10"/>
        <v>0</v>
      </c>
    </row>
    <row r="58" spans="1:15" x14ac:dyDescent="0.25">
      <c r="A58" s="68"/>
      <c r="B58" s="32">
        <v>43645</v>
      </c>
      <c r="C58" s="22" t="s">
        <v>59</v>
      </c>
      <c r="D58" s="72"/>
      <c r="E58" s="15">
        <f t="shared" si="0"/>
        <v>0</v>
      </c>
      <c r="F58" s="15">
        <f t="shared" si="1"/>
        <v>0</v>
      </c>
      <c r="G58" s="15">
        <f t="shared" si="4"/>
        <v>0</v>
      </c>
      <c r="H58" s="15">
        <f t="shared" si="5"/>
        <v>0</v>
      </c>
      <c r="I58" s="15">
        <f t="shared" si="2"/>
        <v>0</v>
      </c>
      <c r="J58" s="15">
        <f t="shared" si="6"/>
        <v>0</v>
      </c>
      <c r="K58" s="15">
        <f t="shared" si="3"/>
        <v>0</v>
      </c>
      <c r="L58" s="15">
        <f t="shared" si="7"/>
        <v>0</v>
      </c>
      <c r="M58" s="15">
        <f t="shared" si="8"/>
        <v>0</v>
      </c>
      <c r="N58" s="15">
        <f t="shared" si="9"/>
        <v>0</v>
      </c>
      <c r="O58" s="15">
        <f t="shared" si="10"/>
        <v>0</v>
      </c>
    </row>
    <row r="59" spans="1:15" x14ac:dyDescent="0.25">
      <c r="A59" s="68"/>
      <c r="B59" s="32">
        <v>43645</v>
      </c>
      <c r="C59" s="22" t="s">
        <v>60</v>
      </c>
      <c r="D59" s="72"/>
      <c r="E59" s="15">
        <f t="shared" si="0"/>
        <v>0</v>
      </c>
      <c r="F59" s="15">
        <f t="shared" si="1"/>
        <v>0</v>
      </c>
      <c r="G59" s="15">
        <f t="shared" si="4"/>
        <v>0</v>
      </c>
      <c r="H59" s="15">
        <f t="shared" si="5"/>
        <v>0</v>
      </c>
      <c r="I59" s="15">
        <f t="shared" si="2"/>
        <v>0</v>
      </c>
      <c r="J59" s="15">
        <f t="shared" si="6"/>
        <v>0</v>
      </c>
      <c r="K59" s="15">
        <f t="shared" si="3"/>
        <v>0</v>
      </c>
      <c r="L59" s="15">
        <f t="shared" si="7"/>
        <v>0</v>
      </c>
      <c r="M59" s="15">
        <f t="shared" si="8"/>
        <v>0</v>
      </c>
      <c r="N59" s="15">
        <f t="shared" si="9"/>
        <v>0</v>
      </c>
      <c r="O59" s="15">
        <f t="shared" si="10"/>
        <v>0</v>
      </c>
    </row>
    <row r="60" spans="1:15" x14ac:dyDescent="0.25">
      <c r="A60" s="68"/>
      <c r="B60" s="32">
        <v>43645</v>
      </c>
      <c r="C60" s="22" t="s">
        <v>61</v>
      </c>
      <c r="D60" s="69"/>
      <c r="E60" s="15">
        <f t="shared" si="0"/>
        <v>0</v>
      </c>
      <c r="F60" s="15">
        <f t="shared" si="1"/>
        <v>0</v>
      </c>
      <c r="G60" s="15">
        <f t="shared" si="4"/>
        <v>0</v>
      </c>
      <c r="H60" s="15">
        <f t="shared" si="5"/>
        <v>0</v>
      </c>
      <c r="I60" s="15">
        <f t="shared" si="2"/>
        <v>0</v>
      </c>
      <c r="J60" s="15">
        <f t="shared" si="6"/>
        <v>0</v>
      </c>
      <c r="K60" s="15">
        <f t="shared" si="3"/>
        <v>0</v>
      </c>
      <c r="L60" s="15">
        <f t="shared" si="7"/>
        <v>0</v>
      </c>
      <c r="M60" s="15">
        <f t="shared" si="8"/>
        <v>0</v>
      </c>
      <c r="N60" s="15">
        <f t="shared" si="9"/>
        <v>0</v>
      </c>
      <c r="O60" s="15">
        <f t="shared" si="10"/>
        <v>0</v>
      </c>
    </row>
    <row r="61" spans="1:15" x14ac:dyDescent="0.25">
      <c r="A61" s="68"/>
      <c r="B61" s="32">
        <v>43645</v>
      </c>
      <c r="C61" s="22" t="s">
        <v>62</v>
      </c>
      <c r="D61" s="69"/>
      <c r="E61" s="15">
        <f t="shared" si="0"/>
        <v>0</v>
      </c>
      <c r="F61" s="15">
        <f t="shared" si="1"/>
        <v>0</v>
      </c>
      <c r="G61" s="15">
        <f t="shared" si="4"/>
        <v>0</v>
      </c>
      <c r="H61" s="15">
        <f t="shared" si="5"/>
        <v>0</v>
      </c>
      <c r="I61" s="15">
        <f t="shared" si="2"/>
        <v>0</v>
      </c>
      <c r="J61" s="15">
        <f t="shared" si="6"/>
        <v>0</v>
      </c>
      <c r="K61" s="15">
        <f t="shared" si="3"/>
        <v>0</v>
      </c>
      <c r="L61" s="15">
        <f t="shared" si="7"/>
        <v>0</v>
      </c>
      <c r="M61" s="15">
        <f t="shared" si="8"/>
        <v>0</v>
      </c>
      <c r="N61" s="15">
        <f t="shared" si="9"/>
        <v>0</v>
      </c>
      <c r="O61" s="15">
        <f t="shared" si="10"/>
        <v>0</v>
      </c>
    </row>
    <row r="62" spans="1:15" x14ac:dyDescent="0.25">
      <c r="A62" s="68"/>
      <c r="B62" s="32">
        <v>43645</v>
      </c>
      <c r="C62" s="34" t="s">
        <v>53</v>
      </c>
      <c r="D62" s="58"/>
      <c r="E62" s="19">
        <f t="shared" si="0"/>
        <v>0</v>
      </c>
      <c r="F62" s="19">
        <f t="shared" si="1"/>
        <v>0</v>
      </c>
      <c r="G62" s="19">
        <f t="shared" si="4"/>
        <v>0</v>
      </c>
      <c r="H62" s="19">
        <f t="shared" si="5"/>
        <v>0</v>
      </c>
      <c r="I62" s="19">
        <f t="shared" si="2"/>
        <v>0</v>
      </c>
      <c r="J62" s="19">
        <f t="shared" si="6"/>
        <v>0</v>
      </c>
      <c r="K62" s="19">
        <f t="shared" si="3"/>
        <v>0</v>
      </c>
      <c r="L62" s="19">
        <f t="shared" si="7"/>
        <v>0</v>
      </c>
      <c r="M62" s="19">
        <f t="shared" si="8"/>
        <v>0</v>
      </c>
      <c r="N62" s="19">
        <f t="shared" si="9"/>
        <v>0</v>
      </c>
      <c r="O62" s="19">
        <f t="shared" si="10"/>
        <v>0</v>
      </c>
    </row>
    <row r="63" spans="1:15" x14ac:dyDescent="0.25">
      <c r="A63" s="68"/>
      <c r="B63" s="32">
        <v>43645</v>
      </c>
      <c r="C63" s="34" t="s">
        <v>54</v>
      </c>
      <c r="D63" s="58"/>
      <c r="E63" s="19">
        <f t="shared" si="0"/>
        <v>0</v>
      </c>
      <c r="F63" s="19">
        <f t="shared" si="1"/>
        <v>0</v>
      </c>
      <c r="G63" s="19">
        <f t="shared" si="4"/>
        <v>0</v>
      </c>
      <c r="H63" s="19">
        <f t="shared" si="5"/>
        <v>0</v>
      </c>
      <c r="I63" s="19">
        <f t="shared" si="2"/>
        <v>0</v>
      </c>
      <c r="J63" s="19">
        <f t="shared" si="6"/>
        <v>0</v>
      </c>
      <c r="K63" s="19">
        <f t="shared" si="3"/>
        <v>0</v>
      </c>
      <c r="L63" s="19">
        <f t="shared" si="7"/>
        <v>0</v>
      </c>
      <c r="M63" s="19">
        <f t="shared" si="8"/>
        <v>0</v>
      </c>
      <c r="N63" s="19">
        <f t="shared" si="9"/>
        <v>0</v>
      </c>
      <c r="O63" s="19">
        <f t="shared" si="10"/>
        <v>0</v>
      </c>
    </row>
    <row r="64" spans="1:15" x14ac:dyDescent="0.25">
      <c r="A64" s="68"/>
      <c r="B64" s="32">
        <v>43645</v>
      </c>
      <c r="C64" s="34" t="s">
        <v>55</v>
      </c>
      <c r="D64" s="58"/>
      <c r="E64" s="19">
        <f t="shared" si="0"/>
        <v>0</v>
      </c>
      <c r="F64" s="19">
        <f t="shared" si="1"/>
        <v>0</v>
      </c>
      <c r="G64" s="19">
        <f t="shared" si="4"/>
        <v>0</v>
      </c>
      <c r="H64" s="19">
        <f t="shared" si="5"/>
        <v>0</v>
      </c>
      <c r="I64" s="19">
        <f t="shared" si="2"/>
        <v>0</v>
      </c>
      <c r="J64" s="19">
        <f t="shared" si="6"/>
        <v>0</v>
      </c>
      <c r="K64" s="19">
        <f t="shared" si="3"/>
        <v>0</v>
      </c>
      <c r="L64" s="19">
        <f t="shared" si="7"/>
        <v>0</v>
      </c>
      <c r="M64" s="19">
        <f t="shared" si="8"/>
        <v>0</v>
      </c>
      <c r="N64" s="19">
        <f t="shared" si="9"/>
        <v>0</v>
      </c>
      <c r="O64" s="19">
        <f t="shared" si="10"/>
        <v>0</v>
      </c>
    </row>
    <row r="65" spans="1:16" x14ac:dyDescent="0.25">
      <c r="A65" s="68"/>
      <c r="B65" s="32">
        <v>43645</v>
      </c>
      <c r="C65" s="34" t="s">
        <v>56</v>
      </c>
      <c r="D65" s="58"/>
      <c r="E65" s="19">
        <f t="shared" si="0"/>
        <v>0</v>
      </c>
      <c r="F65" s="19">
        <f t="shared" si="1"/>
        <v>0</v>
      </c>
      <c r="G65" s="19">
        <f t="shared" si="4"/>
        <v>0</v>
      </c>
      <c r="H65" s="19">
        <f t="shared" si="5"/>
        <v>0</v>
      </c>
      <c r="I65" s="19">
        <f t="shared" si="2"/>
        <v>0</v>
      </c>
      <c r="J65" s="19">
        <f t="shared" si="6"/>
        <v>0</v>
      </c>
      <c r="K65" s="19">
        <f t="shared" si="3"/>
        <v>0</v>
      </c>
      <c r="L65" s="19">
        <f t="shared" si="7"/>
        <v>0</v>
      </c>
      <c r="M65" s="19">
        <f t="shared" si="8"/>
        <v>0</v>
      </c>
      <c r="N65" s="19">
        <f t="shared" si="9"/>
        <v>0</v>
      </c>
      <c r="O65" s="19">
        <f t="shared" si="10"/>
        <v>0</v>
      </c>
    </row>
    <row r="66" spans="1:16" x14ac:dyDescent="0.25">
      <c r="A66" s="68"/>
      <c r="B66" s="32">
        <v>43645</v>
      </c>
      <c r="C66" s="34" t="s">
        <v>57</v>
      </c>
      <c r="D66" s="58"/>
      <c r="E66" s="19">
        <f t="shared" si="0"/>
        <v>0</v>
      </c>
      <c r="F66" s="19">
        <f t="shared" si="1"/>
        <v>0</v>
      </c>
      <c r="G66" s="19">
        <f t="shared" si="4"/>
        <v>0</v>
      </c>
      <c r="H66" s="19">
        <f t="shared" si="5"/>
        <v>0</v>
      </c>
      <c r="I66" s="19">
        <f t="shared" si="2"/>
        <v>0</v>
      </c>
      <c r="J66" s="19">
        <f t="shared" si="6"/>
        <v>0</v>
      </c>
      <c r="K66" s="19">
        <f t="shared" si="3"/>
        <v>0</v>
      </c>
      <c r="L66" s="19">
        <f t="shared" si="7"/>
        <v>0</v>
      </c>
      <c r="M66" s="19">
        <f t="shared" si="8"/>
        <v>0</v>
      </c>
      <c r="N66" s="19">
        <f t="shared" si="9"/>
        <v>0</v>
      </c>
      <c r="O66" s="19">
        <f t="shared" si="10"/>
        <v>0</v>
      </c>
    </row>
    <row r="67" spans="1:16" x14ac:dyDescent="0.25">
      <c r="A67" s="68"/>
      <c r="B67" s="32">
        <v>43645</v>
      </c>
      <c r="C67" s="22" t="s">
        <v>24</v>
      </c>
      <c r="D67" s="69"/>
      <c r="E67" s="15">
        <f t="shared" si="0"/>
        <v>0</v>
      </c>
      <c r="F67" s="15">
        <f t="shared" si="1"/>
        <v>0</v>
      </c>
      <c r="G67" s="15">
        <f t="shared" si="4"/>
        <v>0</v>
      </c>
      <c r="H67" s="15">
        <f t="shared" si="5"/>
        <v>0</v>
      </c>
      <c r="I67" s="15">
        <f t="shared" si="2"/>
        <v>0</v>
      </c>
      <c r="J67" s="15">
        <f t="shared" si="6"/>
        <v>0</v>
      </c>
      <c r="K67" s="15">
        <f t="shared" si="3"/>
        <v>0</v>
      </c>
      <c r="L67" s="15">
        <f t="shared" si="7"/>
        <v>0</v>
      </c>
      <c r="M67" s="15">
        <f t="shared" si="8"/>
        <v>0</v>
      </c>
      <c r="N67" s="15">
        <f t="shared" si="9"/>
        <v>0</v>
      </c>
      <c r="O67" s="15">
        <f t="shared" si="10"/>
        <v>0</v>
      </c>
    </row>
    <row r="68" spans="1:16" x14ac:dyDescent="0.25">
      <c r="A68" s="68"/>
      <c r="B68" s="32">
        <v>43645</v>
      </c>
      <c r="C68" s="22" t="s">
        <v>25</v>
      </c>
      <c r="D68" s="69"/>
      <c r="E68" s="15">
        <f t="shared" si="0"/>
        <v>0</v>
      </c>
      <c r="F68" s="15">
        <f t="shared" si="1"/>
        <v>0</v>
      </c>
      <c r="G68" s="15">
        <f t="shared" si="4"/>
        <v>0</v>
      </c>
      <c r="H68" s="15">
        <f t="shared" si="5"/>
        <v>0</v>
      </c>
      <c r="I68" s="15">
        <f t="shared" si="2"/>
        <v>0</v>
      </c>
      <c r="J68" s="15">
        <f t="shared" si="6"/>
        <v>0</v>
      </c>
      <c r="K68" s="15">
        <f t="shared" si="3"/>
        <v>0</v>
      </c>
      <c r="L68" s="15">
        <f t="shared" si="7"/>
        <v>0</v>
      </c>
      <c r="M68" s="15">
        <f t="shared" si="8"/>
        <v>0</v>
      </c>
      <c r="N68" s="15">
        <f t="shared" si="9"/>
        <v>0</v>
      </c>
      <c r="O68" s="15">
        <f t="shared" si="10"/>
        <v>0</v>
      </c>
    </row>
    <row r="69" spans="1:16" x14ac:dyDescent="0.25">
      <c r="A69" s="68"/>
      <c r="B69" s="63">
        <v>43645</v>
      </c>
      <c r="C69" s="64" t="s">
        <v>26</v>
      </c>
      <c r="D69" s="69"/>
      <c r="E69" s="70">
        <f t="shared" si="0"/>
        <v>0</v>
      </c>
      <c r="F69" s="70">
        <f t="shared" si="1"/>
        <v>0</v>
      </c>
      <c r="G69" s="70">
        <f t="shared" si="4"/>
        <v>0</v>
      </c>
      <c r="H69" s="70">
        <f t="shared" si="5"/>
        <v>0</v>
      </c>
      <c r="I69" s="70">
        <f t="shared" si="2"/>
        <v>0</v>
      </c>
      <c r="J69" s="70">
        <f t="shared" si="6"/>
        <v>0</v>
      </c>
      <c r="K69" s="70">
        <f t="shared" si="3"/>
        <v>0</v>
      </c>
      <c r="L69" s="70">
        <f t="shared" si="7"/>
        <v>0</v>
      </c>
      <c r="M69" s="70">
        <f t="shared" si="8"/>
        <v>0</v>
      </c>
      <c r="N69" s="70">
        <f t="shared" si="9"/>
        <v>0</v>
      </c>
      <c r="O69" s="70">
        <f t="shared" si="10"/>
        <v>0</v>
      </c>
    </row>
    <row r="70" spans="1:16" x14ac:dyDescent="0.25">
      <c r="A70" s="58"/>
      <c r="B70" s="59" t="s">
        <v>27</v>
      </c>
      <c r="C70" s="58"/>
      <c r="D70" s="58"/>
      <c r="E70" s="58">
        <f>SUM(E7:E69)</f>
        <v>0</v>
      </c>
      <c r="F70" s="58">
        <f t="shared" ref="F70:O70" si="11">SUM(F7:F69)</f>
        <v>0</v>
      </c>
      <c r="G70" s="58">
        <f t="shared" si="11"/>
        <v>0</v>
      </c>
      <c r="H70" s="58">
        <f t="shared" si="11"/>
        <v>0</v>
      </c>
      <c r="I70" s="58">
        <f t="shared" si="11"/>
        <v>0</v>
      </c>
      <c r="J70" s="58">
        <f t="shared" si="11"/>
        <v>0</v>
      </c>
      <c r="K70" s="58">
        <f t="shared" si="11"/>
        <v>0</v>
      </c>
      <c r="L70" s="58">
        <f t="shared" si="11"/>
        <v>0</v>
      </c>
      <c r="M70" s="58">
        <f t="shared" si="11"/>
        <v>0</v>
      </c>
      <c r="N70" s="58">
        <f t="shared" si="11"/>
        <v>0</v>
      </c>
      <c r="O70" s="58">
        <f t="shared" si="11"/>
        <v>0</v>
      </c>
    </row>
    <row r="71" spans="1:16" x14ac:dyDescent="0.25">
      <c r="A71" s="60" t="s">
        <v>64</v>
      </c>
      <c r="B71" s="61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3" spans="1:16" s="13" customFormat="1" ht="36" customHeight="1" x14ac:dyDescent="0.25">
      <c r="A73" s="36" t="s">
        <v>42</v>
      </c>
      <c r="B73" s="36"/>
      <c r="C73" s="36"/>
      <c r="D73" s="1"/>
      <c r="E73" s="37" t="s">
        <v>49</v>
      </c>
      <c r="F73" s="37"/>
      <c r="G73" s="37"/>
      <c r="H73" s="37"/>
      <c r="I73" s="37"/>
      <c r="J73" s="37"/>
      <c r="K73" s="12"/>
      <c r="L73" s="38" t="s">
        <v>37</v>
      </c>
      <c r="M73" s="38"/>
      <c r="N73" s="38"/>
      <c r="O73" s="38"/>
      <c r="P73" s="12"/>
    </row>
    <row r="74" spans="1:16" s="13" customFormat="1" ht="18.75" customHeight="1" x14ac:dyDescent="0.25">
      <c r="A74" s="1"/>
      <c r="B74" s="1"/>
      <c r="C74" s="1"/>
      <c r="D74" s="1"/>
      <c r="E74" s="5" t="s">
        <v>34</v>
      </c>
      <c r="F74" s="5"/>
      <c r="G74" s="5"/>
      <c r="H74" s="5"/>
      <c r="I74" s="5"/>
      <c r="J74" s="5"/>
      <c r="K74" s="3"/>
      <c r="L74" s="4" t="s">
        <v>32</v>
      </c>
      <c r="M74" s="4"/>
      <c r="N74" s="4"/>
      <c r="O74" s="4"/>
      <c r="P74" s="12"/>
    </row>
    <row r="75" spans="1:16" s="13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2"/>
      <c r="K75" s="12"/>
      <c r="L75" s="12"/>
      <c r="M75" s="12"/>
      <c r="N75" s="12"/>
      <c r="O75" s="12"/>
      <c r="P75" s="12"/>
    </row>
    <row r="76" spans="1:16" s="13" customFormat="1" ht="17.25" customHeight="1" x14ac:dyDescent="0.25">
      <c r="A76" s="36" t="s">
        <v>35</v>
      </c>
      <c r="B76" s="36"/>
      <c r="C76" s="1"/>
      <c r="D76" s="1"/>
      <c r="E76" s="1"/>
      <c r="F76" s="1"/>
      <c r="G76" s="1"/>
      <c r="H76" s="1"/>
      <c r="I76" s="1"/>
      <c r="J76" s="12"/>
      <c r="K76" s="12"/>
      <c r="L76" s="12"/>
      <c r="M76" s="12"/>
      <c r="N76" s="12"/>
      <c r="O76" s="12"/>
      <c r="P76" s="12"/>
    </row>
  </sheetData>
  <protectedRanges>
    <protectedRange algorithmName="SHA-512" hashValue="V5BcQ/68DWOdbkgl0z1KpNC4AJm9YV1HDiCsR7pLHRfxzkT4oSZMRrRu9o1pKJOmfJR9APmAxQM/zhf/YGqWTA==" saltValue="0xCR7lFakE95Z17PjcPdLQ==" spinCount="100000" sqref="H28:L69 H5:L27" name="Диапазон2"/>
    <protectedRange algorithmName="SHA-512" hashValue="V5BcQ/68DWOdbkgl0z1KpNC4AJm9YV1HDiCsR7pLHRfxzkT4oSZMRrRu9o1pKJOmfJR9APmAxQM/zhf/YGqWTA==" saltValue="0xCR7lFakE95Z17PjcPdLQ==" spinCount="100000" sqref="H73:K76 L75:L76" name="Диапазон2_1"/>
  </protectedRanges>
  <mergeCells count="17">
    <mergeCell ref="E74:J74"/>
    <mergeCell ref="L74:O74"/>
    <mergeCell ref="A76:B76"/>
    <mergeCell ref="A3:O3"/>
    <mergeCell ref="A2:O2"/>
    <mergeCell ref="A7:A69"/>
    <mergeCell ref="A73:C73"/>
    <mergeCell ref="E73:J73"/>
    <mergeCell ref="L73:O73"/>
    <mergeCell ref="J5:L5"/>
    <mergeCell ref="M5:O5"/>
    <mergeCell ref="A5:A6"/>
    <mergeCell ref="B5:B6"/>
    <mergeCell ref="C5:C6"/>
    <mergeCell ref="D5:D6"/>
    <mergeCell ref="E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все предметы_электронный носит</vt:lpstr>
      <vt:lpstr>ИЯ говорение_электронный носит</vt:lpstr>
      <vt:lpstr>Брайль ГВЭ</vt:lpstr>
      <vt:lpstr>Брайль ЕГЭ</vt:lpstr>
      <vt:lpstr>Бумажный носитель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2019-02-08T13:46:01Z</cp:lastPrinted>
  <dcterms:created xsi:type="dcterms:W3CDTF">2018-01-19T07:58:20Z</dcterms:created>
  <dcterms:modified xsi:type="dcterms:W3CDTF">2020-01-15T05:48:13Z</dcterms:modified>
</cp:coreProperties>
</file>