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82B3C603-DE5E-4C29-8C0D-FB33EC5F5CD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о ОО" sheetId="1" r:id="rId1"/>
    <sheet name="по предметам" sheetId="2" r:id="rId2"/>
  </sheets>
  <definedNames>
    <definedName name="_xlnm._FilterDatabase" localSheetId="0" hidden="1">'по ОО'!$A$1:$BL$1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J3" i="1" l="1"/>
  <c r="BK3" i="1"/>
  <c r="BL3" i="1"/>
  <c r="BJ4" i="1"/>
  <c r="BK4" i="1"/>
  <c r="BL4" i="1"/>
  <c r="BJ5" i="1"/>
  <c r="BK5" i="1"/>
  <c r="BL5" i="1"/>
  <c r="BJ6" i="1"/>
  <c r="BK6" i="1"/>
  <c r="BL6" i="1"/>
  <c r="BJ7" i="1"/>
  <c r="BK7" i="1"/>
  <c r="BL7" i="1"/>
  <c r="BJ8" i="1"/>
  <c r="BK8" i="1"/>
  <c r="BL8" i="1"/>
  <c r="BJ9" i="1"/>
  <c r="BK9" i="1"/>
  <c r="BL9" i="1"/>
  <c r="BJ10" i="1"/>
  <c r="BK10" i="1"/>
  <c r="BL10" i="1"/>
  <c r="BJ11" i="1"/>
  <c r="BK11" i="1"/>
  <c r="BL11" i="1"/>
  <c r="BJ12" i="1"/>
  <c r="BK12" i="1"/>
  <c r="BL12" i="1"/>
  <c r="BJ13" i="1"/>
  <c r="BK13" i="1"/>
  <c r="BL13" i="1"/>
  <c r="BJ14" i="1"/>
  <c r="BK14" i="1"/>
  <c r="BL14" i="1"/>
  <c r="BJ15" i="1"/>
  <c r="BK15" i="1"/>
  <c r="BL15" i="1"/>
  <c r="BJ16" i="1"/>
  <c r="BK16" i="1"/>
  <c r="BL16" i="1"/>
  <c r="BJ17" i="1"/>
  <c r="BK17" i="1"/>
  <c r="BL17" i="1"/>
  <c r="BJ18" i="1"/>
  <c r="BK18" i="1"/>
  <c r="BL18" i="1"/>
  <c r="BJ19" i="1"/>
  <c r="BK19" i="1"/>
  <c r="BL19" i="1"/>
  <c r="BJ20" i="1"/>
  <c r="BK20" i="1"/>
  <c r="BL20" i="1"/>
  <c r="BJ21" i="1"/>
  <c r="BK21" i="1"/>
  <c r="BL21" i="1"/>
  <c r="BJ22" i="1"/>
  <c r="BK22" i="1"/>
  <c r="BL22" i="1"/>
  <c r="BJ23" i="1"/>
  <c r="BK23" i="1"/>
  <c r="BL23" i="1"/>
  <c r="BJ24" i="1"/>
  <c r="BK24" i="1"/>
  <c r="BL24" i="1"/>
  <c r="BJ25" i="1"/>
  <c r="BK25" i="1"/>
  <c r="BL25" i="1"/>
  <c r="BJ26" i="1"/>
  <c r="BK26" i="1"/>
  <c r="BL26" i="1"/>
  <c r="BJ27" i="1"/>
  <c r="BK27" i="1"/>
  <c r="BL27" i="1"/>
  <c r="BK2" i="1"/>
  <c r="BL2" i="1"/>
  <c r="BJ2" i="1"/>
  <c r="BG3" i="1"/>
  <c r="BH3" i="1"/>
  <c r="BI3" i="1"/>
  <c r="BG4" i="1"/>
  <c r="BH4" i="1"/>
  <c r="BI4" i="1"/>
  <c r="BG5" i="1"/>
  <c r="BH5" i="1"/>
  <c r="BI5" i="1"/>
  <c r="BG6" i="1"/>
  <c r="BH6" i="1"/>
  <c r="BI6" i="1"/>
  <c r="BG7" i="1"/>
  <c r="BH7" i="1"/>
  <c r="BI7" i="1"/>
  <c r="BG8" i="1"/>
  <c r="BH8" i="1"/>
  <c r="BI8" i="1"/>
  <c r="BG9" i="1"/>
  <c r="BH9" i="1"/>
  <c r="BI9" i="1"/>
  <c r="BG10" i="1"/>
  <c r="BH10" i="1"/>
  <c r="BI10" i="1"/>
  <c r="BG11" i="1"/>
  <c r="BH11" i="1"/>
  <c r="BI11" i="1"/>
  <c r="BG12" i="1"/>
  <c r="BH12" i="1"/>
  <c r="BI12" i="1"/>
  <c r="BG13" i="1"/>
  <c r="BH13" i="1"/>
  <c r="BI13" i="1"/>
  <c r="BG14" i="1"/>
  <c r="BH14" i="1"/>
  <c r="BI14" i="1"/>
  <c r="BG15" i="1"/>
  <c r="BH15" i="1"/>
  <c r="BI15" i="1"/>
  <c r="BG16" i="1"/>
  <c r="BH16" i="1"/>
  <c r="BI16" i="1"/>
  <c r="BG17" i="1"/>
  <c r="BH17" i="1"/>
  <c r="BI17" i="1"/>
  <c r="BG18" i="1"/>
  <c r="BH18" i="1"/>
  <c r="BI18" i="1"/>
  <c r="BG19" i="1"/>
  <c r="BH19" i="1"/>
  <c r="BI19" i="1"/>
  <c r="BG20" i="1"/>
  <c r="BH20" i="1"/>
  <c r="BI20" i="1"/>
  <c r="BG21" i="1"/>
  <c r="BH21" i="1"/>
  <c r="BI21" i="1"/>
  <c r="BG22" i="1"/>
  <c r="BH22" i="1"/>
  <c r="BI22" i="1"/>
  <c r="BG23" i="1"/>
  <c r="BH23" i="1"/>
  <c r="BI23" i="1"/>
  <c r="BG24" i="1"/>
  <c r="BH24" i="1"/>
  <c r="BI24" i="1"/>
  <c r="BG25" i="1"/>
  <c r="BH25" i="1"/>
  <c r="BI25" i="1"/>
  <c r="BG26" i="1"/>
  <c r="BH26" i="1"/>
  <c r="BI26" i="1"/>
  <c r="BG27" i="1"/>
  <c r="BH27" i="1"/>
  <c r="BI27" i="1"/>
  <c r="BH2" i="1"/>
  <c r="BI2" i="1"/>
  <c r="BG2" i="1"/>
  <c r="BF3" i="1" l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" i="1"/>
  <c r="BB27" i="1" l="1"/>
  <c r="BA27" i="1"/>
  <c r="AZ27" i="1"/>
  <c r="AX27" i="1"/>
  <c r="AW27" i="1"/>
  <c r="AV27" i="1"/>
  <c r="AU27" i="1" l="1"/>
  <c r="AT27" i="1"/>
  <c r="AS27" i="1"/>
  <c r="AR27" i="1"/>
  <c r="AP27" i="1" l="1"/>
  <c r="AO27" i="1"/>
  <c r="AN27" i="1"/>
  <c r="AL27" i="1"/>
  <c r="AK27" i="1"/>
  <c r="AJ27" i="1"/>
  <c r="AI27" i="1" l="1"/>
  <c r="AH27" i="1"/>
  <c r="AG27" i="1"/>
  <c r="AF27" i="1"/>
  <c r="S27" i="1"/>
  <c r="R27" i="1"/>
  <c r="Q27" i="1"/>
  <c r="P27" i="1"/>
  <c r="AD27" i="1"/>
  <c r="AC27" i="1"/>
  <c r="AB27" i="1"/>
  <c r="Z27" i="1"/>
  <c r="Y27" i="1"/>
  <c r="X27" i="1"/>
  <c r="V27" i="1"/>
  <c r="U27" i="1"/>
  <c r="T27" i="1"/>
  <c r="N27" i="1"/>
  <c r="M27" i="1"/>
  <c r="L27" i="1"/>
  <c r="J27" i="1"/>
  <c r="I27" i="1"/>
  <c r="H27" i="1"/>
  <c r="F27" i="1"/>
  <c r="E27" i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M5" authorId="0" shapeId="0" xr:uid="{9996603C-3C1D-4605-8623-E008F7CC7FFE}">
      <text>
        <r>
          <rPr>
            <b/>
            <sz val="9"/>
            <color indexed="81"/>
            <rFont val="Tahoma"/>
            <family val="2"/>
            <charset val="204"/>
          </rPr>
          <t xml:space="preserve"> (отсутствуют задания 12,13)</t>
        </r>
      </text>
    </comment>
  </commentList>
</comments>
</file>

<file path=xl/sharedStrings.xml><?xml version="1.0" encoding="utf-8"?>
<sst xmlns="http://schemas.openxmlformats.org/spreadsheetml/2006/main" count="135" uniqueCount="118">
  <si>
    <t>№ п/п</t>
  </si>
  <si>
    <t>Муниципальное образование (АТЕ)</t>
  </si>
  <si>
    <t>Наименование ОО</t>
  </si>
  <si>
    <t>город Архангельск</t>
  </si>
  <si>
    <t>МБОУ СШ № 11</t>
  </si>
  <si>
    <t>МБОУ СШ № 17</t>
  </si>
  <si>
    <t>МБОУ СШ № 22</t>
  </si>
  <si>
    <t>МБОУ "Пакшеньгская ОШ № 12"</t>
  </si>
  <si>
    <t>МБОУ "Коношская СШ"</t>
  </si>
  <si>
    <t>МБОУ "Тавреньгская СШ"</t>
  </si>
  <si>
    <t>Котлас</t>
  </si>
  <si>
    <t>МКОУ СОШ № 3</t>
  </si>
  <si>
    <t>МОУ СОШ № 4</t>
  </si>
  <si>
    <t>МБОУ "Сийская СШ № 116"</t>
  </si>
  <si>
    <r>
      <t xml:space="preserve">4 кл. Русский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</si>
  <si>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4 кл.     Окр. мир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</si>
  <si>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4 кл. Математика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</si>
  <si>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5 кл. Русский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</si>
  <si>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5 кл. Математика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</si>
  <si>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5 кл. История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</si>
  <si>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5 кл. Биология </t>
    </r>
    <r>
      <rPr>
        <sz val="11"/>
        <color theme="1"/>
        <rFont val="Calibri"/>
        <family val="2"/>
        <charset val="204"/>
        <scheme val="minor"/>
      </rPr>
      <t>без изм.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</si>
  <si>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4 кл. Математика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</si>
  <si>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4 кл.     Окр. мир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</si>
  <si>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5 кл. Русский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</si>
  <si>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5 кл. Математика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</si>
  <si>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5 кл. История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</si>
  <si>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5 кл. Биология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</si>
  <si>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rPr>
        <b/>
        <sz val="11"/>
        <color theme="1"/>
        <rFont val="Calibri"/>
        <family val="2"/>
        <charset val="204"/>
        <scheme val="minor"/>
      </rPr>
      <t>4 кл. Русский</t>
    </r>
    <r>
      <rPr>
        <sz val="11"/>
        <color theme="1"/>
        <rFont val="Calibri"/>
        <family val="2"/>
        <charset val="204"/>
        <scheme val="minor"/>
      </rPr>
      <t xml:space="preserve"> повышен </t>
    </r>
  </si>
  <si>
    <r>
      <t xml:space="preserve">5 кл. Математика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</si>
  <si>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5 кл. Русский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</si>
  <si>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4 кл.     Окр. мир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</si>
  <si>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4 кл. Математика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</si>
  <si>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4 кл. Русский </t>
    </r>
    <r>
      <rPr>
        <sz val="11"/>
        <color theme="1"/>
        <rFont val="Calibri"/>
        <family val="2"/>
        <charset val="204"/>
        <scheme val="minor"/>
      </rPr>
      <t xml:space="preserve">понижен </t>
    </r>
  </si>
  <si>
    <r>
      <t xml:space="preserve">5 кл. История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</si>
  <si>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5 кл. Биология </t>
    </r>
    <r>
      <rPr>
        <sz val="11"/>
        <color theme="1"/>
        <rFont val="Calibri"/>
        <family val="2"/>
        <charset val="204"/>
        <scheme val="minor"/>
      </rPr>
      <t>понижен</t>
    </r>
  </si>
  <si>
    <t>Вельский район</t>
  </si>
  <si>
    <t>Вилегодский  район</t>
  </si>
  <si>
    <t>Виноградовский  район</t>
  </si>
  <si>
    <t>Каргопольский район</t>
  </si>
  <si>
    <t>Коношский  район</t>
  </si>
  <si>
    <t>Котласский  район</t>
  </si>
  <si>
    <t>Пинежский  район</t>
  </si>
  <si>
    <t>Устьянский  район</t>
  </si>
  <si>
    <t>Шенкурский район</t>
  </si>
  <si>
    <t>Предмет</t>
  </si>
  <si>
    <t xml:space="preserve">Класс </t>
  </si>
  <si>
    <t>Количество поступивших работ</t>
  </si>
  <si>
    <t>Количество перепроверенных работ</t>
  </si>
  <si>
    <t>Количество работ, в которых итоговый балл остался без изменений (в %)</t>
  </si>
  <si>
    <t>Количество работ, в которых итоговый балл повысился (в %)</t>
  </si>
  <si>
    <t>Количество работ, в которых итоговый балл понизился (в %)</t>
  </si>
  <si>
    <t>русский язык</t>
  </si>
  <si>
    <t>математика</t>
  </si>
  <si>
    <t>окружающий мир</t>
  </si>
  <si>
    <t>история</t>
  </si>
  <si>
    <t>биология</t>
  </si>
  <si>
    <r>
      <t xml:space="preserve">4 кл. Русский </t>
    </r>
    <r>
      <rPr>
        <sz val="11"/>
        <color theme="1"/>
        <rFont val="Calibri"/>
        <family val="2"/>
        <charset val="204"/>
        <scheme val="minor"/>
      </rPr>
      <t>сканы испорчены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</si>
  <si>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4 кл. Математика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</si>
  <si>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4 кл.     Окр. мир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</si>
  <si>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5 кл. Русский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</si>
  <si>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5 кл. Математика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</si>
  <si>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5 кл. История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</si>
  <si>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5 кл. Биология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</si>
  <si>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t>ИТОГО:</t>
  </si>
  <si>
    <t>МБОУ "Аргуновская ОШ № 11"</t>
  </si>
  <si>
    <t>МБОУ "Березниковская СШ"</t>
  </si>
  <si>
    <t>МОУ "Ошевенская СШ"</t>
  </si>
  <si>
    <t>МОУ СОШ № 18</t>
  </si>
  <si>
    <t>МОУ СОШ № 75</t>
  </si>
  <si>
    <t>МОУ СОШ № 82</t>
  </si>
  <si>
    <t>Мирный</t>
  </si>
  <si>
    <t>Няндомский район</t>
  </si>
  <si>
    <t>МБОУ СШ № 3</t>
  </si>
  <si>
    <t>МБОУ "Козьминская СШ"</t>
  </si>
  <si>
    <t>МБОУ "Ульяновская СОШ"</t>
  </si>
  <si>
    <t>МБОУ "Наводовская ОШ"</t>
  </si>
  <si>
    <t>МБОУ "Устьпаденьгская ОШ"</t>
  </si>
  <si>
    <t>ГБОУ АО КШИ "Архангельский морской кадетский корпус"</t>
  </si>
  <si>
    <r>
      <t xml:space="preserve">6 кл. Русский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</si>
  <si>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6 кл. Русский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</si>
  <si>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6 кл. Русский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</si>
  <si>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6 кл. Русский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</si>
  <si>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6 кл. Математика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</si>
  <si>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6 кл. Математика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</si>
  <si>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6 кл. Математика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</si>
  <si>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6 кл. Математика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</si>
  <si>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6 кл. История </t>
    </r>
    <r>
      <rPr>
        <sz val="11"/>
        <color theme="1"/>
        <rFont val="Calibri"/>
        <family val="2"/>
        <charset val="204"/>
        <scheme val="minor"/>
      </rPr>
      <t xml:space="preserve">без изм. </t>
    </r>
  </si>
  <si>
    <r>
      <t xml:space="preserve">6 кл. История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</si>
  <si>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6 кл. История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</si>
  <si>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6 кл. История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</si>
  <si>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t>МБОУ "Вилегодская СОШ"</t>
  </si>
  <si>
    <r>
      <t xml:space="preserve">6 кл. Биология </t>
    </r>
    <r>
      <rPr>
        <sz val="11"/>
        <color theme="1"/>
        <rFont val="Calibri"/>
        <family val="2"/>
        <charset val="204"/>
        <scheme val="minor"/>
      </rPr>
      <t>без изм.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</si>
  <si>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кл. Биология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</si>
  <si>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6 кл. Биология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</si>
  <si>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6 кл. Биология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</si>
  <si>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6 кл. География </t>
    </r>
    <r>
      <rPr>
        <sz val="11"/>
        <color theme="1"/>
        <rFont val="Calibri"/>
        <family val="2"/>
        <charset val="204"/>
        <scheme val="minor"/>
      </rPr>
      <t>без изм.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</si>
  <si>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кл. География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</si>
  <si>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6 кл. География </t>
    </r>
    <r>
      <rPr>
        <sz val="11"/>
        <color theme="1"/>
        <rFont val="Calibri"/>
        <family val="2"/>
        <charset val="204"/>
        <scheme val="minor"/>
      </rPr>
      <t>понижен</t>
    </r>
  </si>
  <si>
    <r>
      <t xml:space="preserve">6 кл. География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</si>
  <si>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6 кл. Обществознание </t>
    </r>
    <r>
      <rPr>
        <sz val="11"/>
        <color theme="1"/>
        <rFont val="Calibri"/>
        <family val="2"/>
        <charset val="204"/>
        <scheme val="minor"/>
      </rPr>
      <t>без изм.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</si>
  <si>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кл. Обществознание </t>
    </r>
    <r>
      <rPr>
        <sz val="11"/>
        <color theme="1"/>
        <rFont val="Calibri"/>
        <family val="2"/>
        <charset val="204"/>
        <scheme val="minor"/>
      </rPr>
      <t>повышен</t>
    </r>
  </si>
  <si>
    <r>
      <t xml:space="preserve">6 кл. Обществознание </t>
    </r>
    <r>
      <rPr>
        <sz val="11"/>
        <color theme="1"/>
        <rFont val="Calibri"/>
        <family val="2"/>
        <charset val="204"/>
        <scheme val="minor"/>
      </rPr>
      <t>сканы испорчены</t>
    </r>
  </si>
  <si>
    <r>
      <t xml:space="preserve">6 кл. Обществознание </t>
    </r>
    <r>
      <rPr>
        <sz val="11"/>
        <color theme="1"/>
        <rFont val="Calibri"/>
        <family val="2"/>
        <charset val="204"/>
        <scheme val="minor"/>
      </rPr>
      <t>понижен</t>
    </r>
  </si>
  <si>
    <t>Всего поступило работ</t>
  </si>
  <si>
    <t xml:space="preserve">Всего испорченных сканов </t>
  </si>
  <si>
    <t>Всего перепроверено работ</t>
  </si>
  <si>
    <t>Итог без изм.</t>
  </si>
  <si>
    <t>Итог  повышен</t>
  </si>
  <si>
    <t>Итог понижен</t>
  </si>
  <si>
    <t>Итог без изм. в %</t>
  </si>
  <si>
    <t>Итог  повышен в %</t>
  </si>
  <si>
    <t>Итог пониженв %</t>
  </si>
  <si>
    <t>география</t>
  </si>
  <si>
    <t>обществознание</t>
  </si>
  <si>
    <t>Ленский район</t>
  </si>
  <si>
    <t>МОУ "Удимская № 1 СОШ"</t>
  </si>
  <si>
    <t>МОУ "Харитоновская СОШ"</t>
  </si>
  <si>
    <t>ГБООУ АО "АСШИ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</si>
</sst>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0" xfId="0" applyFont="1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0" borderId="0" xfId="0" applyFont="1" applyAlignment="1">
      <alignment horizontal="right"/>
    </xf>
    <xf numFmtId="1" fontId="6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vertical="justify"/>
    </xf>
    <xf numFmtId="0" fontId="0" fillId="0" borderId="1" xfId="0" applyFill="1" applyBorder="1" applyAlignment="1">
      <alignment vertical="justify" wrapText="1"/>
    </xf>
    <xf numFmtId="1" fontId="3" fillId="2" borderId="1" xfId="0" applyNumberFormat="1" applyFon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4" borderId="5" xfId="0" applyFill="1" applyBorder="1" applyAlignment="1">
      <alignment wrapText="1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6" fillId="0" borderId="3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6" fillId="0" borderId="3" xfId="0" applyNumberFormat="1" applyFont="1" applyFill="1" applyBorder="1"/>
    <xf numFmtId="0" fontId="0" fillId="0" borderId="9" xfId="0" applyFill="1" applyBorder="1" applyAlignment="1">
      <alignment wrapText="1"/>
    </xf>
    <xf numFmtId="0" fontId="6" fillId="0" borderId="10" xfId="0" applyFont="1" applyFill="1" applyBorder="1"/>
    <xf numFmtId="0" fontId="0" fillId="0" borderId="3" xfId="0" applyBorder="1"/>
    <xf numFmtId="0" fontId="0" fillId="0" borderId="7" xfId="0" applyBorder="1"/>
    <xf numFmtId="0" fontId="6" fillId="0" borderId="2" xfId="0" applyFont="1" applyFill="1" applyBorder="1"/>
    <xf numFmtId="0" fontId="6" fillId="0" borderId="1" xfId="0" applyFont="1" applyFill="1" applyBorder="1"/>
    <xf numFmtId="0" fontId="0" fillId="2" borderId="2" xfId="0" applyFill="1" applyBorder="1" applyAlignment="1">
      <alignment wrapText="1"/>
    </xf>
    <xf numFmtId="2" fontId="6" fillId="0" borderId="10" xfId="0" applyNumberFormat="1" applyFont="1" applyFill="1" applyBorder="1"/>
    <xf numFmtId="0" fontId="0" fillId="4" borderId="16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14" xfId="0" applyFill="1" applyBorder="1" applyAlignment="1">
      <alignment wrapText="1"/>
    </xf>
    <xf numFmtId="1" fontId="3" fillId="2" borderId="1" xfId="0" applyNumberFormat="1" applyFont="1" applyFill="1" applyBorder="1" applyAlignment="1">
      <alignment vertical="distributed"/>
    </xf>
    <xf numFmtId="0" fontId="6" fillId="2" borderId="2" xfId="0" applyFont="1" applyFill="1" applyBorder="1"/>
    <xf numFmtId="0" fontId="6" fillId="2" borderId="1" xfId="0" applyFont="1" applyFill="1" applyBorder="1"/>
    <xf numFmtId="0" fontId="4" fillId="0" borderId="1" xfId="0" applyFont="1" applyFill="1" applyBorder="1" applyAlignment="1">
      <alignment horizontal="right" wrapText="1" readingOrder="1"/>
    </xf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 wrapText="1" shrinkToFit="1"/>
    </xf>
    <xf numFmtId="2" fontId="6" fillId="3" borderId="1" xfId="0" applyNumberFormat="1" applyFont="1" applyFill="1" applyBorder="1" applyAlignment="1">
      <alignment horizontal="center" vertical="center" wrapText="1" shrinkToFit="1"/>
    </xf>
    <xf numFmtId="1" fontId="0" fillId="3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F6ED"/>
      <color rgb="FFEEE4C8"/>
      <color rgb="FFFCF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2"/>
  <sheetViews>
    <sheetView tabSelected="1" workbookViewId="0">
      <pane xSplit="3" ySplit="1" topLeftCell="Q2" activePane="bottomRight" state="frozen"/>
      <selection pane="topRight" activeCell="D1" sqref="D1"/>
      <selection pane="bottomLeft" activeCell="A2" sqref="A2"/>
      <selection pane="bottomRight" activeCell="BL25" sqref="BL25"/>
    </sheetView>
  </sheetViews>
  <sheetFormatPr defaultRowHeight="15" x14ac:dyDescent="0.25"/>
  <cols>
    <col min="1" max="1" width="5.85546875" style="1" customWidth="1"/>
    <col min="2" max="2" width="23.42578125" style="4" customWidth="1"/>
    <col min="3" max="3" width="33" customWidth="1"/>
    <col min="4" max="4" width="9.85546875" style="10" customWidth="1"/>
    <col min="5" max="5" width="9.7109375" style="10" customWidth="1"/>
    <col min="6" max="6" width="10.5703125" style="10" customWidth="1"/>
    <col min="7" max="7" width="11.28515625" style="10" customWidth="1"/>
    <col min="8" max="8" width="12.85546875" style="10" customWidth="1"/>
    <col min="9" max="9" width="13" style="10" customWidth="1"/>
    <col min="10" max="10" width="14.140625" style="10" customWidth="1"/>
    <col min="11" max="11" width="12.140625" style="10" customWidth="1"/>
    <col min="12" max="12" width="9" style="10" customWidth="1"/>
    <col min="13" max="13" width="10.85546875" style="10" customWidth="1"/>
    <col min="14" max="14" width="9.5703125" style="10" customWidth="1"/>
    <col min="15" max="15" width="10.7109375" style="10" customWidth="1"/>
    <col min="16" max="16" width="9.7109375" style="10" customWidth="1"/>
    <col min="17" max="17" width="10.28515625" style="10" customWidth="1"/>
    <col min="18" max="18" width="11.140625" style="10" customWidth="1"/>
    <col min="19" max="19" width="11.7109375" style="10" customWidth="1"/>
    <col min="20" max="20" width="13.7109375" style="10" customWidth="1"/>
    <col min="21" max="21" width="13.140625" style="10" customWidth="1"/>
    <col min="22" max="22" width="12.140625" style="10" customWidth="1"/>
    <col min="23" max="23" width="12.28515625" style="10" customWidth="1"/>
    <col min="24" max="24" width="8.85546875" style="10" customWidth="1"/>
    <col min="25" max="25" width="9.7109375" style="10" customWidth="1"/>
    <col min="26" max="26" width="11.7109375" style="10" customWidth="1"/>
    <col min="27" max="27" width="12.7109375" style="10" customWidth="1"/>
    <col min="28" max="29" width="9.140625" style="10" customWidth="1"/>
    <col min="30" max="30" width="9.5703125" style="10" customWidth="1"/>
    <col min="31" max="31" width="15" style="10" customWidth="1"/>
    <col min="32" max="32" width="11.140625" style="10" customWidth="1"/>
    <col min="33" max="33" width="13.28515625" style="10" customWidth="1"/>
    <col min="34" max="34" width="15" style="10" customWidth="1"/>
    <col min="35" max="35" width="9.28515625" style="10" customWidth="1"/>
    <col min="36" max="37" width="9.5703125" style="10" customWidth="1"/>
    <col min="38" max="38" width="12" style="10" customWidth="1"/>
    <col min="39" max="39" width="12.7109375" style="10" customWidth="1"/>
    <col min="40" max="40" width="11" style="10" customWidth="1"/>
    <col min="41" max="42" width="10" customWidth="1"/>
    <col min="43" max="43" width="11" customWidth="1"/>
    <col min="45" max="45" width="10" customWidth="1"/>
    <col min="46" max="46" width="10.85546875" customWidth="1"/>
    <col min="47" max="47" width="12.140625" customWidth="1"/>
    <col min="48" max="48" width="11.28515625" customWidth="1"/>
    <col min="49" max="49" width="10.42578125" customWidth="1"/>
    <col min="50" max="50" width="10.28515625" customWidth="1"/>
    <col min="51" max="51" width="11.42578125" customWidth="1"/>
    <col min="52" max="52" width="12.5703125" customWidth="1"/>
    <col min="53" max="53" width="12.85546875" customWidth="1"/>
    <col min="54" max="54" width="13.28515625" customWidth="1"/>
    <col min="55" max="55" width="12.85546875" customWidth="1"/>
    <col min="56" max="56" width="9.140625" style="1"/>
    <col min="57" max="57" width="9.140625" style="1" customWidth="1"/>
    <col min="58" max="61" width="9.140625" style="1"/>
    <col min="62" max="64" width="9.140625" style="71"/>
  </cols>
  <sheetData>
    <row r="1" spans="1:66" ht="75" x14ac:dyDescent="0.25">
      <c r="A1" s="21" t="s">
        <v>0</v>
      </c>
      <c r="B1" s="19" t="s">
        <v>1</v>
      </c>
      <c r="C1" s="21" t="s">
        <v>2</v>
      </c>
      <c r="D1" s="13" t="s">
        <v>14</v>
      </c>
      <c r="E1" s="14" t="s">
        <v>27</v>
      </c>
      <c r="F1" s="13" t="s">
        <v>32</v>
      </c>
      <c r="G1" s="5" t="s">
        <v>56</v>
      </c>
      <c r="H1" s="13" t="s">
        <v>16</v>
      </c>
      <c r="I1" s="13" t="s">
        <v>21</v>
      </c>
      <c r="J1" s="13" t="s">
        <v>31</v>
      </c>
      <c r="K1" s="5" t="s">
        <v>57</v>
      </c>
      <c r="L1" s="13" t="s">
        <v>15</v>
      </c>
      <c r="M1" s="13" t="s">
        <v>22</v>
      </c>
      <c r="N1" s="13" t="s">
        <v>30</v>
      </c>
      <c r="O1" s="5" t="s">
        <v>58</v>
      </c>
      <c r="P1" s="13" t="s">
        <v>17</v>
      </c>
      <c r="Q1" s="13" t="s">
        <v>23</v>
      </c>
      <c r="R1" s="13" t="s">
        <v>29</v>
      </c>
      <c r="S1" s="5" t="s">
        <v>59</v>
      </c>
      <c r="T1" s="13" t="s">
        <v>18</v>
      </c>
      <c r="U1" s="13" t="s">
        <v>24</v>
      </c>
      <c r="V1" s="13" t="s">
        <v>28</v>
      </c>
      <c r="W1" s="5" t="s">
        <v>60</v>
      </c>
      <c r="X1" s="13" t="s">
        <v>19</v>
      </c>
      <c r="Y1" s="13" t="s">
        <v>25</v>
      </c>
      <c r="Z1" s="13" t="s">
        <v>33</v>
      </c>
      <c r="AA1" s="5" t="s">
        <v>61</v>
      </c>
      <c r="AB1" s="13" t="s">
        <v>20</v>
      </c>
      <c r="AC1" s="13" t="s">
        <v>26</v>
      </c>
      <c r="AD1" s="13" t="s">
        <v>34</v>
      </c>
      <c r="AE1" s="5" t="s">
        <v>62</v>
      </c>
      <c r="AF1" s="13" t="s">
        <v>78</v>
      </c>
      <c r="AG1" s="13" t="s">
        <v>79</v>
      </c>
      <c r="AH1" s="13" t="s">
        <v>80</v>
      </c>
      <c r="AI1" s="5" t="s">
        <v>81</v>
      </c>
      <c r="AJ1" s="13" t="s">
        <v>82</v>
      </c>
      <c r="AK1" s="13" t="s">
        <v>83</v>
      </c>
      <c r="AL1" s="13" t="s">
        <v>84</v>
      </c>
      <c r="AM1" s="5" t="s">
        <v>85</v>
      </c>
      <c r="AN1" s="13" t="s">
        <v>86</v>
      </c>
      <c r="AO1" s="13" t="s">
        <v>87</v>
      </c>
      <c r="AP1" s="13" t="s">
        <v>88</v>
      </c>
      <c r="AQ1" s="5" t="s">
        <v>89</v>
      </c>
      <c r="AR1" s="13" t="s">
        <v>91</v>
      </c>
      <c r="AS1" s="13" t="s">
        <v>92</v>
      </c>
      <c r="AT1" s="13" t="s">
        <v>93</v>
      </c>
      <c r="AU1" s="5" t="s">
        <v>94</v>
      </c>
      <c r="AV1" s="13" t="s">
        <v>95</v>
      </c>
      <c r="AW1" s="13" t="s">
        <v>96</v>
      </c>
      <c r="AX1" s="13" t="s">
        <v>97</v>
      </c>
      <c r="AY1" s="5" t="s">
        <v>98</v>
      </c>
      <c r="AZ1" s="13" t="s">
        <v>99</v>
      </c>
      <c r="BA1" s="13" t="s">
        <v>100</v>
      </c>
      <c r="BB1" s="13" t="s">
        <v>102</v>
      </c>
      <c r="BC1" s="5" t="s">
        <v>101</v>
      </c>
      <c r="BD1" s="19" t="s">
        <v>103</v>
      </c>
      <c r="BE1" s="68" t="s">
        <v>104</v>
      </c>
      <c r="BF1" s="68" t="s">
        <v>105</v>
      </c>
      <c r="BG1" s="68" t="s">
        <v>106</v>
      </c>
      <c r="BH1" s="68" t="s">
        <v>107</v>
      </c>
      <c r="BI1" s="68" t="s">
        <v>108</v>
      </c>
      <c r="BJ1" s="69" t="s">
        <v>109</v>
      </c>
      <c r="BK1" s="69" t="s">
        <v>110</v>
      </c>
      <c r="BL1" s="69" t="s">
        <v>111</v>
      </c>
    </row>
    <row r="2" spans="1:66" x14ac:dyDescent="0.25">
      <c r="A2" s="22">
        <v>1</v>
      </c>
      <c r="B2" s="20" t="s">
        <v>3</v>
      </c>
      <c r="C2" s="20" t="s">
        <v>4</v>
      </c>
      <c r="D2" s="9">
        <v>0</v>
      </c>
      <c r="E2" s="9">
        <v>0</v>
      </c>
      <c r="F2" s="9">
        <v>3</v>
      </c>
      <c r="G2" s="17">
        <v>0</v>
      </c>
      <c r="H2" s="9">
        <v>2</v>
      </c>
      <c r="I2" s="9">
        <v>0</v>
      </c>
      <c r="J2" s="9">
        <v>1</v>
      </c>
      <c r="K2" s="17">
        <v>0</v>
      </c>
      <c r="L2" s="9">
        <v>1</v>
      </c>
      <c r="M2" s="9">
        <v>1</v>
      </c>
      <c r="N2" s="9">
        <v>1</v>
      </c>
      <c r="O2" s="17">
        <v>0</v>
      </c>
      <c r="P2" s="9">
        <v>3</v>
      </c>
      <c r="Q2" s="9">
        <v>0</v>
      </c>
      <c r="R2" s="9">
        <v>0</v>
      </c>
      <c r="S2" s="17">
        <v>0</v>
      </c>
      <c r="T2" s="9">
        <v>1</v>
      </c>
      <c r="U2" s="9">
        <v>0</v>
      </c>
      <c r="V2" s="9">
        <v>2</v>
      </c>
      <c r="W2" s="17">
        <v>0</v>
      </c>
      <c r="X2" s="9">
        <v>3</v>
      </c>
      <c r="Y2" s="9">
        <v>0</v>
      </c>
      <c r="Z2" s="9">
        <v>0</v>
      </c>
      <c r="AA2" s="17">
        <v>0</v>
      </c>
      <c r="AB2" s="9">
        <v>1</v>
      </c>
      <c r="AC2" s="9">
        <v>0</v>
      </c>
      <c r="AD2" s="9">
        <v>2</v>
      </c>
      <c r="AE2" s="17">
        <v>0</v>
      </c>
      <c r="AF2" s="9">
        <v>0</v>
      </c>
      <c r="AG2" s="9">
        <v>0</v>
      </c>
      <c r="AH2" s="9">
        <v>3</v>
      </c>
      <c r="AI2" s="17">
        <v>0</v>
      </c>
      <c r="AJ2" s="9">
        <v>2</v>
      </c>
      <c r="AK2" s="9">
        <v>0</v>
      </c>
      <c r="AL2" s="26">
        <v>1</v>
      </c>
      <c r="AM2" s="30">
        <v>0</v>
      </c>
      <c r="AN2" s="26">
        <v>2</v>
      </c>
      <c r="AO2" s="66">
        <v>0</v>
      </c>
      <c r="AP2" s="2">
        <v>1</v>
      </c>
      <c r="AQ2" s="18">
        <v>0</v>
      </c>
      <c r="AR2" s="2">
        <v>1</v>
      </c>
      <c r="AS2" s="2">
        <v>2</v>
      </c>
      <c r="AT2" s="2">
        <v>0</v>
      </c>
      <c r="AU2" s="18">
        <v>0</v>
      </c>
      <c r="AV2" s="2">
        <v>1</v>
      </c>
      <c r="AW2" s="2">
        <v>2</v>
      </c>
      <c r="AX2" s="2">
        <v>0</v>
      </c>
      <c r="AY2" s="18">
        <v>0</v>
      </c>
      <c r="AZ2" s="2">
        <v>1</v>
      </c>
      <c r="BA2" s="2">
        <v>1</v>
      </c>
      <c r="BB2" s="2">
        <v>1</v>
      </c>
      <c r="BC2" s="18">
        <v>0</v>
      </c>
      <c r="BD2" s="22">
        <f>SUM(D2:BC2)</f>
        <v>39</v>
      </c>
      <c r="BE2" s="70">
        <f>BC2+AY2+AU2+AQ2+AM2+AI2+AE2+AA2+W2+S2+O2+K2+G2</f>
        <v>0</v>
      </c>
      <c r="BF2" s="70">
        <f>BD2-BE2</f>
        <v>39</v>
      </c>
      <c r="BG2" s="70">
        <f>AZ2+AV2+AR2+AN2+AJ2+AF2+AB2+X2+T2+P2+L2+H2+D2</f>
        <v>18</v>
      </c>
      <c r="BH2" s="70">
        <f t="shared" ref="BH2:BI2" si="0">BA2+AW2+AS2+AO2+AK2+AG2+AC2+Y2+U2+Q2+M2+I2+E2</f>
        <v>6</v>
      </c>
      <c r="BI2" s="70">
        <f t="shared" si="0"/>
        <v>15</v>
      </c>
      <c r="BJ2" s="73">
        <f>BG2/$BF2*100</f>
        <v>46.153846153846153</v>
      </c>
      <c r="BK2" s="73">
        <f t="shared" ref="BK2:BL2" si="1">BH2/$BF2*100</f>
        <v>15.384615384615385</v>
      </c>
      <c r="BL2" s="73">
        <f t="shared" si="1"/>
        <v>38.461538461538467</v>
      </c>
    </row>
    <row r="3" spans="1:66" x14ac:dyDescent="0.25">
      <c r="A3" s="22">
        <v>2</v>
      </c>
      <c r="B3" s="20" t="s">
        <v>3</v>
      </c>
      <c r="C3" s="20" t="s">
        <v>5</v>
      </c>
      <c r="D3" s="9">
        <v>1</v>
      </c>
      <c r="E3" s="9">
        <v>0</v>
      </c>
      <c r="F3" s="9">
        <v>2</v>
      </c>
      <c r="G3" s="17">
        <v>0</v>
      </c>
      <c r="H3" s="9">
        <v>1</v>
      </c>
      <c r="I3" s="9">
        <v>1</v>
      </c>
      <c r="J3" s="9">
        <v>1</v>
      </c>
      <c r="K3" s="17">
        <v>0</v>
      </c>
      <c r="L3" s="9">
        <v>2</v>
      </c>
      <c r="M3" s="9">
        <v>0</v>
      </c>
      <c r="N3" s="9">
        <v>1</v>
      </c>
      <c r="O3" s="17">
        <v>0</v>
      </c>
      <c r="P3" s="9">
        <v>1</v>
      </c>
      <c r="Q3" s="9">
        <v>0</v>
      </c>
      <c r="R3" s="9">
        <v>2</v>
      </c>
      <c r="S3" s="17">
        <v>0</v>
      </c>
      <c r="T3" s="9">
        <v>2</v>
      </c>
      <c r="U3" s="9">
        <v>0</v>
      </c>
      <c r="V3" s="9">
        <v>1</v>
      </c>
      <c r="W3" s="17">
        <v>0</v>
      </c>
      <c r="X3" s="9">
        <v>2</v>
      </c>
      <c r="Y3" s="9">
        <v>0</v>
      </c>
      <c r="Z3" s="9">
        <v>1</v>
      </c>
      <c r="AA3" s="17">
        <v>0</v>
      </c>
      <c r="AB3" s="9">
        <v>3</v>
      </c>
      <c r="AC3" s="9">
        <v>0</v>
      </c>
      <c r="AD3" s="9">
        <v>0</v>
      </c>
      <c r="AE3" s="17">
        <v>0</v>
      </c>
      <c r="AF3" s="9">
        <v>3</v>
      </c>
      <c r="AG3" s="9">
        <v>0</v>
      </c>
      <c r="AH3" s="9">
        <v>0</v>
      </c>
      <c r="AI3" s="17">
        <v>0</v>
      </c>
      <c r="AJ3" s="9">
        <v>2</v>
      </c>
      <c r="AK3" s="9">
        <v>0</v>
      </c>
      <c r="AL3" s="27">
        <v>1</v>
      </c>
      <c r="AM3" s="30">
        <v>0</v>
      </c>
      <c r="AN3" s="26">
        <v>3</v>
      </c>
      <c r="AO3" s="2">
        <v>0</v>
      </c>
      <c r="AP3" s="2">
        <v>0</v>
      </c>
      <c r="AQ3" s="18">
        <v>0</v>
      </c>
      <c r="AR3" s="2">
        <v>1</v>
      </c>
      <c r="AS3" s="2">
        <v>1</v>
      </c>
      <c r="AT3" s="2">
        <v>1</v>
      </c>
      <c r="AU3" s="18">
        <v>0</v>
      </c>
      <c r="AV3" s="2">
        <v>2</v>
      </c>
      <c r="AW3" s="2">
        <v>1</v>
      </c>
      <c r="AX3" s="2">
        <v>0</v>
      </c>
      <c r="AY3" s="18">
        <v>0</v>
      </c>
      <c r="AZ3" s="2">
        <v>0</v>
      </c>
      <c r="BA3" s="2">
        <v>1</v>
      </c>
      <c r="BB3" s="2">
        <v>2</v>
      </c>
      <c r="BC3" s="18">
        <v>0</v>
      </c>
      <c r="BD3" s="22">
        <f t="shared" ref="BD3:BD27" si="2">SUM(D3:BC3)</f>
        <v>39</v>
      </c>
      <c r="BE3" s="70">
        <f t="shared" ref="BE3:BE27" si="3">BC3+AY3+AU3+AQ3+AM3+AI3+AE3+AA3+W3+S3+O3+K3+G3</f>
        <v>0</v>
      </c>
      <c r="BF3" s="70">
        <f t="shared" ref="BF3:BF27" si="4">BD3-BE3</f>
        <v>39</v>
      </c>
      <c r="BG3" s="70">
        <f t="shared" ref="BG3:BG27" si="5">AZ3+AV3+AR3+AN3+AJ3+AF3+AB3+X3+T3+P3+L3+H3+D3</f>
        <v>23</v>
      </c>
      <c r="BH3" s="70">
        <f t="shared" ref="BH3:BH27" si="6">BA3+AW3+AS3+AO3+AK3+AG3+AC3+Y3+U3+Q3+M3+I3+E3</f>
        <v>4</v>
      </c>
      <c r="BI3" s="70">
        <f t="shared" ref="BI3:BI27" si="7">BB3+AX3+AT3+AP3+AL3+AH3+AD3+Z3+V3+R3+N3+J3+F3</f>
        <v>12</v>
      </c>
      <c r="BJ3" s="73">
        <f t="shared" ref="BJ3:BJ27" si="8">BG3/$BF3*100</f>
        <v>58.974358974358978</v>
      </c>
      <c r="BK3" s="73">
        <f t="shared" ref="BK3:BK27" si="9">BH3/$BF3*100</f>
        <v>10.256410256410255</v>
      </c>
      <c r="BL3" s="73">
        <f t="shared" ref="BL3:BL27" si="10">BI3/$BF3*100</f>
        <v>30.76923076923077</v>
      </c>
    </row>
    <row r="4" spans="1:66" x14ac:dyDescent="0.25">
      <c r="A4" s="22">
        <v>3</v>
      </c>
      <c r="B4" s="20" t="s">
        <v>3</v>
      </c>
      <c r="C4" s="20" t="s">
        <v>6</v>
      </c>
      <c r="D4" s="9">
        <v>1</v>
      </c>
      <c r="E4" s="9">
        <v>0</v>
      </c>
      <c r="F4" s="9">
        <v>2</v>
      </c>
      <c r="G4" s="17">
        <v>0</v>
      </c>
      <c r="H4" s="9">
        <v>3</v>
      </c>
      <c r="I4" s="9">
        <v>0</v>
      </c>
      <c r="J4" s="9">
        <v>0</v>
      </c>
      <c r="K4" s="17">
        <v>0</v>
      </c>
      <c r="L4" s="9">
        <v>1</v>
      </c>
      <c r="M4" s="9">
        <v>2</v>
      </c>
      <c r="N4" s="9">
        <v>0</v>
      </c>
      <c r="O4" s="17">
        <v>0</v>
      </c>
      <c r="P4" s="9">
        <v>2</v>
      </c>
      <c r="Q4" s="9">
        <v>0</v>
      </c>
      <c r="R4" s="9">
        <v>1</v>
      </c>
      <c r="S4" s="17">
        <v>0</v>
      </c>
      <c r="T4" s="9">
        <v>3</v>
      </c>
      <c r="U4" s="9">
        <v>0</v>
      </c>
      <c r="V4" s="9">
        <v>0</v>
      </c>
      <c r="W4" s="17">
        <v>0</v>
      </c>
      <c r="X4" s="9">
        <v>3</v>
      </c>
      <c r="Y4" s="9">
        <v>0</v>
      </c>
      <c r="Z4" s="9">
        <v>0</v>
      </c>
      <c r="AA4" s="17">
        <v>0</v>
      </c>
      <c r="AB4" s="9">
        <v>3</v>
      </c>
      <c r="AC4" s="9">
        <v>0</v>
      </c>
      <c r="AD4" s="9">
        <v>0</v>
      </c>
      <c r="AE4" s="17">
        <v>0</v>
      </c>
      <c r="AF4" s="9">
        <v>2</v>
      </c>
      <c r="AG4" s="9">
        <v>1</v>
      </c>
      <c r="AH4" s="9">
        <v>0</v>
      </c>
      <c r="AI4" s="17">
        <v>0</v>
      </c>
      <c r="AJ4" s="9">
        <v>3</v>
      </c>
      <c r="AK4" s="9">
        <v>0</v>
      </c>
      <c r="AL4" s="26">
        <v>0</v>
      </c>
      <c r="AM4" s="30">
        <v>0</v>
      </c>
      <c r="AN4" s="26">
        <v>1</v>
      </c>
      <c r="AO4" s="2">
        <v>1</v>
      </c>
      <c r="AP4" s="2">
        <v>1</v>
      </c>
      <c r="AQ4" s="18">
        <v>0</v>
      </c>
      <c r="AR4" s="2">
        <v>2</v>
      </c>
      <c r="AS4" s="2">
        <v>0</v>
      </c>
      <c r="AT4" s="2">
        <v>1</v>
      </c>
      <c r="AU4" s="18">
        <v>0</v>
      </c>
      <c r="AV4" s="2">
        <v>1</v>
      </c>
      <c r="AW4" s="2">
        <v>2</v>
      </c>
      <c r="AX4" s="2">
        <v>0</v>
      </c>
      <c r="AY4" s="18">
        <v>0</v>
      </c>
      <c r="AZ4" s="2">
        <v>1</v>
      </c>
      <c r="BA4" s="2">
        <v>2</v>
      </c>
      <c r="BB4" s="2">
        <v>0</v>
      </c>
      <c r="BC4" s="18">
        <v>0</v>
      </c>
      <c r="BD4" s="22">
        <f t="shared" si="2"/>
        <v>39</v>
      </c>
      <c r="BE4" s="70">
        <f t="shared" si="3"/>
        <v>0</v>
      </c>
      <c r="BF4" s="70">
        <f t="shared" si="4"/>
        <v>39</v>
      </c>
      <c r="BG4" s="70">
        <f t="shared" si="5"/>
        <v>26</v>
      </c>
      <c r="BH4" s="70">
        <f t="shared" si="6"/>
        <v>8</v>
      </c>
      <c r="BI4" s="70">
        <f t="shared" si="7"/>
        <v>5</v>
      </c>
      <c r="BJ4" s="73">
        <f t="shared" si="8"/>
        <v>66.666666666666657</v>
      </c>
      <c r="BK4" s="73">
        <f t="shared" si="9"/>
        <v>20.512820512820511</v>
      </c>
      <c r="BL4" s="73">
        <f t="shared" si="10"/>
        <v>12.820512820512819</v>
      </c>
    </row>
    <row r="5" spans="1:66" ht="25.5" customHeight="1" x14ac:dyDescent="0.25">
      <c r="A5" s="22">
        <v>4</v>
      </c>
      <c r="B5" s="20" t="s">
        <v>35</v>
      </c>
      <c r="C5" s="20" t="s">
        <v>64</v>
      </c>
      <c r="D5" s="9">
        <v>0</v>
      </c>
      <c r="E5" s="9">
        <v>2</v>
      </c>
      <c r="F5" s="9">
        <v>1</v>
      </c>
      <c r="G5" s="17">
        <v>0</v>
      </c>
      <c r="H5" s="9">
        <v>2</v>
      </c>
      <c r="I5" s="9">
        <v>0</v>
      </c>
      <c r="J5" s="9">
        <v>1</v>
      </c>
      <c r="K5" s="17">
        <v>0</v>
      </c>
      <c r="L5" s="9">
        <v>2</v>
      </c>
      <c r="M5" s="9">
        <v>1</v>
      </c>
      <c r="N5" s="9">
        <v>0</v>
      </c>
      <c r="O5" s="17">
        <v>0</v>
      </c>
      <c r="P5" s="9">
        <v>3</v>
      </c>
      <c r="Q5" s="9">
        <v>0</v>
      </c>
      <c r="R5" s="9">
        <v>0</v>
      </c>
      <c r="S5" s="17">
        <v>0</v>
      </c>
      <c r="T5" s="9">
        <v>3</v>
      </c>
      <c r="U5" s="9">
        <v>0</v>
      </c>
      <c r="V5" s="9">
        <v>0</v>
      </c>
      <c r="W5" s="17">
        <v>0</v>
      </c>
      <c r="X5" s="15">
        <v>1</v>
      </c>
      <c r="Y5" s="15">
        <v>0</v>
      </c>
      <c r="Z5" s="10">
        <v>2</v>
      </c>
      <c r="AA5" s="17">
        <v>0</v>
      </c>
      <c r="AB5" s="9">
        <v>2</v>
      </c>
      <c r="AC5" s="9">
        <v>0</v>
      </c>
      <c r="AD5" s="9">
        <v>1</v>
      </c>
      <c r="AE5" s="17">
        <v>0</v>
      </c>
      <c r="AF5" s="9">
        <v>2</v>
      </c>
      <c r="AG5" s="9">
        <v>1</v>
      </c>
      <c r="AH5" s="9">
        <v>0</v>
      </c>
      <c r="AI5" s="17">
        <v>0</v>
      </c>
      <c r="AJ5" s="29">
        <v>2</v>
      </c>
      <c r="AK5" s="29">
        <v>0</v>
      </c>
      <c r="AL5" s="28">
        <v>0</v>
      </c>
      <c r="AM5" s="63">
        <v>1</v>
      </c>
      <c r="AN5" s="26">
        <v>0</v>
      </c>
      <c r="AO5" s="2">
        <v>0</v>
      </c>
      <c r="AP5" s="2">
        <v>3</v>
      </c>
      <c r="AQ5" s="18">
        <v>0</v>
      </c>
      <c r="AR5" s="2">
        <v>2</v>
      </c>
      <c r="AS5" s="2">
        <v>0</v>
      </c>
      <c r="AT5" s="2">
        <v>1</v>
      </c>
      <c r="AU5" s="18">
        <v>0</v>
      </c>
      <c r="AV5" s="2">
        <v>3</v>
      </c>
      <c r="AW5" s="2">
        <v>0</v>
      </c>
      <c r="AX5" s="2">
        <v>0</v>
      </c>
      <c r="AY5" s="18">
        <v>0</v>
      </c>
      <c r="AZ5" s="2">
        <v>2</v>
      </c>
      <c r="BA5" s="2">
        <v>0</v>
      </c>
      <c r="BB5" s="2">
        <v>1</v>
      </c>
      <c r="BC5" s="18">
        <v>0</v>
      </c>
      <c r="BD5" s="22">
        <f t="shared" si="2"/>
        <v>39</v>
      </c>
      <c r="BE5" s="70">
        <f t="shared" si="3"/>
        <v>1</v>
      </c>
      <c r="BF5" s="70">
        <f t="shared" si="4"/>
        <v>38</v>
      </c>
      <c r="BG5" s="70">
        <f t="shared" si="5"/>
        <v>24</v>
      </c>
      <c r="BH5" s="70">
        <f t="shared" si="6"/>
        <v>4</v>
      </c>
      <c r="BI5" s="70">
        <f t="shared" si="7"/>
        <v>10</v>
      </c>
      <c r="BJ5" s="73">
        <f t="shared" si="8"/>
        <v>63.157894736842103</v>
      </c>
      <c r="BK5" s="73">
        <f t="shared" si="9"/>
        <v>10.526315789473683</v>
      </c>
      <c r="BL5" s="73">
        <f t="shared" si="10"/>
        <v>26.315789473684209</v>
      </c>
    </row>
    <row r="6" spans="1:66" x14ac:dyDescent="0.25">
      <c r="A6" s="22">
        <v>5</v>
      </c>
      <c r="B6" s="20" t="s">
        <v>35</v>
      </c>
      <c r="C6" s="23" t="s">
        <v>7</v>
      </c>
      <c r="D6" s="9">
        <v>1</v>
      </c>
      <c r="E6" s="9">
        <v>0</v>
      </c>
      <c r="F6" s="9">
        <v>0</v>
      </c>
      <c r="G6" s="17">
        <v>0</v>
      </c>
      <c r="H6" s="9">
        <v>0</v>
      </c>
      <c r="I6" s="9">
        <v>1</v>
      </c>
      <c r="J6" s="9">
        <v>0</v>
      </c>
      <c r="K6" s="17">
        <v>0</v>
      </c>
      <c r="L6" s="9">
        <v>1</v>
      </c>
      <c r="M6" s="9">
        <v>0</v>
      </c>
      <c r="N6" s="9">
        <v>0</v>
      </c>
      <c r="O6" s="17">
        <v>0</v>
      </c>
      <c r="P6" s="9">
        <v>3</v>
      </c>
      <c r="Q6" s="9">
        <v>0</v>
      </c>
      <c r="R6" s="9">
        <v>0</v>
      </c>
      <c r="S6" s="17">
        <v>0</v>
      </c>
      <c r="T6" s="9">
        <v>3</v>
      </c>
      <c r="U6" s="9">
        <v>0</v>
      </c>
      <c r="V6" s="9">
        <v>0</v>
      </c>
      <c r="W6" s="17">
        <v>0</v>
      </c>
      <c r="X6" s="9">
        <v>2</v>
      </c>
      <c r="Y6" s="9">
        <v>0</v>
      </c>
      <c r="Z6" s="9">
        <v>1</v>
      </c>
      <c r="AA6" s="17">
        <v>0</v>
      </c>
      <c r="AB6" s="9">
        <v>0</v>
      </c>
      <c r="AC6" s="9">
        <v>0</v>
      </c>
      <c r="AD6" s="9">
        <v>3</v>
      </c>
      <c r="AE6" s="17">
        <v>0</v>
      </c>
      <c r="AF6" s="9">
        <v>1</v>
      </c>
      <c r="AG6" s="9">
        <v>2</v>
      </c>
      <c r="AH6" s="9">
        <v>0</v>
      </c>
      <c r="AI6" s="17">
        <v>0</v>
      </c>
      <c r="AJ6" s="9">
        <v>2</v>
      </c>
      <c r="AK6" s="9">
        <v>1</v>
      </c>
      <c r="AL6" s="26">
        <v>0</v>
      </c>
      <c r="AM6" s="30">
        <v>0</v>
      </c>
      <c r="AN6" s="26">
        <v>0</v>
      </c>
      <c r="AO6" s="2">
        <v>2</v>
      </c>
      <c r="AP6" s="2">
        <v>1</v>
      </c>
      <c r="AQ6" s="18">
        <v>0</v>
      </c>
      <c r="AR6" s="2">
        <v>1</v>
      </c>
      <c r="AS6" s="2">
        <v>0</v>
      </c>
      <c r="AT6" s="2">
        <v>2</v>
      </c>
      <c r="AU6" s="18">
        <v>0</v>
      </c>
      <c r="AV6" s="2">
        <v>3</v>
      </c>
      <c r="AW6" s="2">
        <v>0</v>
      </c>
      <c r="AX6" s="2">
        <v>0</v>
      </c>
      <c r="AY6" s="18">
        <v>0</v>
      </c>
      <c r="AZ6" s="2">
        <v>1</v>
      </c>
      <c r="BA6" s="2">
        <v>2</v>
      </c>
      <c r="BB6" s="2">
        <v>0</v>
      </c>
      <c r="BC6" s="18">
        <v>0</v>
      </c>
      <c r="BD6" s="22">
        <f t="shared" si="2"/>
        <v>33</v>
      </c>
      <c r="BE6" s="70">
        <f t="shared" si="3"/>
        <v>0</v>
      </c>
      <c r="BF6" s="70">
        <f t="shared" si="4"/>
        <v>33</v>
      </c>
      <c r="BG6" s="70">
        <f t="shared" si="5"/>
        <v>18</v>
      </c>
      <c r="BH6" s="70">
        <f t="shared" si="6"/>
        <v>8</v>
      </c>
      <c r="BI6" s="70">
        <f t="shared" si="7"/>
        <v>7</v>
      </c>
      <c r="BJ6" s="73">
        <f t="shared" si="8"/>
        <v>54.54545454545454</v>
      </c>
      <c r="BK6" s="73">
        <f t="shared" si="9"/>
        <v>24.242424242424242</v>
      </c>
      <c r="BL6" s="73">
        <f t="shared" si="10"/>
        <v>21.212121212121211</v>
      </c>
    </row>
    <row r="7" spans="1:66" x14ac:dyDescent="0.25">
      <c r="A7" s="22">
        <v>6</v>
      </c>
      <c r="B7" s="20" t="s">
        <v>36</v>
      </c>
      <c r="C7" s="23" t="s">
        <v>90</v>
      </c>
      <c r="D7" s="9">
        <v>2</v>
      </c>
      <c r="E7" s="9">
        <v>0</v>
      </c>
      <c r="F7" s="9">
        <v>1</v>
      </c>
      <c r="G7" s="17">
        <v>0</v>
      </c>
      <c r="H7" s="9">
        <v>1</v>
      </c>
      <c r="I7" s="9">
        <v>0</v>
      </c>
      <c r="J7" s="9">
        <v>2</v>
      </c>
      <c r="K7" s="17">
        <v>0</v>
      </c>
      <c r="L7" s="9">
        <v>2</v>
      </c>
      <c r="M7" s="9">
        <v>1</v>
      </c>
      <c r="N7" s="9">
        <v>0</v>
      </c>
      <c r="O7" s="17">
        <v>0</v>
      </c>
      <c r="P7" s="9">
        <v>2</v>
      </c>
      <c r="Q7" s="9">
        <v>0</v>
      </c>
      <c r="R7" s="9">
        <v>1</v>
      </c>
      <c r="S7" s="17">
        <v>0</v>
      </c>
      <c r="T7" s="9">
        <v>2</v>
      </c>
      <c r="U7" s="9">
        <v>0</v>
      </c>
      <c r="V7" s="9">
        <v>1</v>
      </c>
      <c r="W7" s="17">
        <v>0</v>
      </c>
      <c r="X7" s="9">
        <v>1</v>
      </c>
      <c r="Y7" s="9">
        <v>0</v>
      </c>
      <c r="Z7" s="9">
        <v>2</v>
      </c>
      <c r="AA7" s="17">
        <v>0</v>
      </c>
      <c r="AB7" s="9">
        <v>2</v>
      </c>
      <c r="AC7" s="9">
        <v>0</v>
      </c>
      <c r="AD7" s="9">
        <v>1</v>
      </c>
      <c r="AE7" s="17">
        <v>0</v>
      </c>
      <c r="AF7" s="9">
        <v>0</v>
      </c>
      <c r="AG7" s="9">
        <v>1</v>
      </c>
      <c r="AH7" s="9">
        <v>1</v>
      </c>
      <c r="AI7" s="17">
        <v>1</v>
      </c>
      <c r="AJ7" s="9">
        <v>2</v>
      </c>
      <c r="AK7" s="9">
        <v>0</v>
      </c>
      <c r="AL7" s="26">
        <v>1</v>
      </c>
      <c r="AM7" s="30">
        <v>0</v>
      </c>
      <c r="AN7" s="26">
        <v>2</v>
      </c>
      <c r="AO7" s="2">
        <v>0</v>
      </c>
      <c r="AP7" s="2">
        <v>1</v>
      </c>
      <c r="AQ7" s="18">
        <v>0</v>
      </c>
      <c r="AR7" s="2">
        <v>1</v>
      </c>
      <c r="AS7" s="2">
        <v>1</v>
      </c>
      <c r="AT7" s="2">
        <v>1</v>
      </c>
      <c r="AU7" s="18">
        <v>0</v>
      </c>
      <c r="AV7" s="2">
        <v>0</v>
      </c>
      <c r="AW7" s="2">
        <v>2</v>
      </c>
      <c r="AX7" s="2">
        <v>1</v>
      </c>
      <c r="AY7" s="18">
        <v>0</v>
      </c>
      <c r="AZ7" s="2">
        <v>1</v>
      </c>
      <c r="BA7" s="2">
        <v>0</v>
      </c>
      <c r="BB7" s="2">
        <v>2</v>
      </c>
      <c r="BC7" s="18">
        <v>0</v>
      </c>
      <c r="BD7" s="22">
        <f t="shared" si="2"/>
        <v>39</v>
      </c>
      <c r="BE7" s="70">
        <f t="shared" si="3"/>
        <v>1</v>
      </c>
      <c r="BF7" s="70">
        <f t="shared" si="4"/>
        <v>38</v>
      </c>
      <c r="BG7" s="70">
        <f t="shared" si="5"/>
        <v>18</v>
      </c>
      <c r="BH7" s="70">
        <f t="shared" si="6"/>
        <v>5</v>
      </c>
      <c r="BI7" s="70">
        <f t="shared" si="7"/>
        <v>15</v>
      </c>
      <c r="BJ7" s="73">
        <f t="shared" si="8"/>
        <v>47.368421052631575</v>
      </c>
      <c r="BK7" s="73">
        <f t="shared" si="9"/>
        <v>13.157894736842104</v>
      </c>
      <c r="BL7" s="73">
        <f t="shared" si="10"/>
        <v>39.473684210526315</v>
      </c>
    </row>
    <row r="8" spans="1:66" ht="16.5" customHeight="1" x14ac:dyDescent="0.25">
      <c r="A8" s="22">
        <v>7</v>
      </c>
      <c r="B8" s="20" t="s">
        <v>37</v>
      </c>
      <c r="C8" s="20" t="s">
        <v>65</v>
      </c>
      <c r="D8" s="9">
        <v>1</v>
      </c>
      <c r="E8" s="9">
        <v>0</v>
      </c>
      <c r="F8" s="9">
        <v>2</v>
      </c>
      <c r="G8" s="17">
        <v>0</v>
      </c>
      <c r="H8" s="9">
        <v>3</v>
      </c>
      <c r="I8" s="9">
        <v>0</v>
      </c>
      <c r="J8" s="9">
        <v>0</v>
      </c>
      <c r="K8" s="17">
        <v>0</v>
      </c>
      <c r="L8" s="9">
        <v>1</v>
      </c>
      <c r="M8" s="9">
        <v>1</v>
      </c>
      <c r="N8" s="9">
        <v>1</v>
      </c>
      <c r="O8" s="17">
        <v>0</v>
      </c>
      <c r="P8" s="9">
        <v>2</v>
      </c>
      <c r="Q8" s="9">
        <v>1</v>
      </c>
      <c r="R8" s="9">
        <v>0</v>
      </c>
      <c r="S8" s="17">
        <v>0</v>
      </c>
      <c r="T8" s="9">
        <v>3</v>
      </c>
      <c r="U8" s="9">
        <v>0</v>
      </c>
      <c r="V8" s="9">
        <v>0</v>
      </c>
      <c r="W8" s="17">
        <v>0</v>
      </c>
      <c r="X8" s="9">
        <v>1</v>
      </c>
      <c r="Y8" s="9">
        <v>0</v>
      </c>
      <c r="Z8" s="9">
        <v>2</v>
      </c>
      <c r="AA8" s="17">
        <v>0</v>
      </c>
      <c r="AB8" s="9">
        <v>0</v>
      </c>
      <c r="AC8" s="9">
        <v>0</v>
      </c>
      <c r="AD8" s="9">
        <v>3</v>
      </c>
      <c r="AE8" s="17">
        <v>0</v>
      </c>
      <c r="AF8" s="9">
        <v>0</v>
      </c>
      <c r="AG8" s="9">
        <v>2</v>
      </c>
      <c r="AH8" s="9">
        <v>1</v>
      </c>
      <c r="AI8" s="17">
        <v>0</v>
      </c>
      <c r="AJ8" s="9">
        <v>3</v>
      </c>
      <c r="AK8" s="9">
        <v>0</v>
      </c>
      <c r="AL8" s="26">
        <v>0</v>
      </c>
      <c r="AM8" s="30">
        <v>0</v>
      </c>
      <c r="AN8" s="26">
        <v>2</v>
      </c>
      <c r="AO8" s="2">
        <v>0</v>
      </c>
      <c r="AP8" s="2">
        <v>1</v>
      </c>
      <c r="AQ8" s="18">
        <v>0</v>
      </c>
      <c r="AR8" s="2">
        <v>3</v>
      </c>
      <c r="AS8" s="2">
        <v>0</v>
      </c>
      <c r="AT8" s="2">
        <v>0</v>
      </c>
      <c r="AU8" s="18">
        <v>0</v>
      </c>
      <c r="AV8" s="2">
        <v>1</v>
      </c>
      <c r="AW8" s="2">
        <v>2</v>
      </c>
      <c r="AX8" s="2">
        <v>0</v>
      </c>
      <c r="AY8" s="18">
        <v>0</v>
      </c>
      <c r="AZ8" s="2">
        <v>3</v>
      </c>
      <c r="BA8" s="2">
        <v>0</v>
      </c>
      <c r="BB8" s="2">
        <v>0</v>
      </c>
      <c r="BC8" s="18">
        <v>0</v>
      </c>
      <c r="BD8" s="22">
        <f t="shared" si="2"/>
        <v>39</v>
      </c>
      <c r="BE8" s="70">
        <f t="shared" si="3"/>
        <v>0</v>
      </c>
      <c r="BF8" s="70">
        <f t="shared" si="4"/>
        <v>39</v>
      </c>
      <c r="BG8" s="70">
        <f t="shared" si="5"/>
        <v>23</v>
      </c>
      <c r="BH8" s="70">
        <f t="shared" si="6"/>
        <v>6</v>
      </c>
      <c r="BI8" s="70">
        <f t="shared" si="7"/>
        <v>10</v>
      </c>
      <c r="BJ8" s="73">
        <f t="shared" si="8"/>
        <v>58.974358974358978</v>
      </c>
      <c r="BK8" s="73">
        <f t="shared" si="9"/>
        <v>15.384615384615385</v>
      </c>
      <c r="BL8" s="73">
        <f t="shared" si="10"/>
        <v>25.641025641025639</v>
      </c>
    </row>
    <row r="9" spans="1:66" x14ac:dyDescent="0.25">
      <c r="A9" s="22">
        <v>8</v>
      </c>
      <c r="B9" s="20" t="s">
        <v>38</v>
      </c>
      <c r="C9" s="20" t="s">
        <v>66</v>
      </c>
      <c r="D9" s="9">
        <v>0</v>
      </c>
      <c r="E9" s="9">
        <v>0</v>
      </c>
      <c r="F9" s="9">
        <v>2</v>
      </c>
      <c r="G9" s="17">
        <v>0</v>
      </c>
      <c r="H9" s="9">
        <v>0</v>
      </c>
      <c r="I9" s="9">
        <v>0</v>
      </c>
      <c r="J9" s="9">
        <v>3</v>
      </c>
      <c r="K9" s="17">
        <v>0</v>
      </c>
      <c r="L9" s="9">
        <v>1</v>
      </c>
      <c r="M9" s="9">
        <v>0</v>
      </c>
      <c r="N9" s="9">
        <v>2</v>
      </c>
      <c r="O9" s="17">
        <v>0</v>
      </c>
      <c r="P9" s="9">
        <v>0</v>
      </c>
      <c r="Q9" s="9">
        <v>0</v>
      </c>
      <c r="R9" s="9">
        <v>3</v>
      </c>
      <c r="S9" s="17">
        <v>0</v>
      </c>
      <c r="T9" s="9">
        <v>3</v>
      </c>
      <c r="U9" s="9">
        <v>0</v>
      </c>
      <c r="V9" s="9">
        <v>0</v>
      </c>
      <c r="W9" s="17">
        <v>0</v>
      </c>
      <c r="X9" s="9">
        <v>3</v>
      </c>
      <c r="Y9" s="9">
        <v>0</v>
      </c>
      <c r="Z9" s="9">
        <v>0</v>
      </c>
      <c r="AA9" s="17">
        <v>0</v>
      </c>
      <c r="AB9" s="9">
        <v>3</v>
      </c>
      <c r="AC9" s="9">
        <v>0</v>
      </c>
      <c r="AD9" s="9">
        <v>0</v>
      </c>
      <c r="AE9" s="17">
        <v>0</v>
      </c>
      <c r="AF9" s="9">
        <v>1</v>
      </c>
      <c r="AG9" s="9">
        <v>1</v>
      </c>
      <c r="AH9" s="9">
        <v>1</v>
      </c>
      <c r="AI9" s="17">
        <v>0</v>
      </c>
      <c r="AJ9" s="9">
        <v>2</v>
      </c>
      <c r="AK9" s="9">
        <v>0</v>
      </c>
      <c r="AL9" s="26">
        <v>1</v>
      </c>
      <c r="AM9" s="30">
        <v>0</v>
      </c>
      <c r="AN9" s="26">
        <v>3</v>
      </c>
      <c r="AO9" s="2">
        <v>0</v>
      </c>
      <c r="AP9" s="2">
        <v>0</v>
      </c>
      <c r="AQ9" s="18">
        <v>0</v>
      </c>
      <c r="AR9" s="2">
        <v>1</v>
      </c>
      <c r="AS9" s="2">
        <v>0</v>
      </c>
      <c r="AT9" s="2">
        <v>2</v>
      </c>
      <c r="AU9" s="18">
        <v>0</v>
      </c>
      <c r="AV9" s="2">
        <v>3</v>
      </c>
      <c r="AW9" s="2">
        <v>0</v>
      </c>
      <c r="AX9" s="2">
        <v>0</v>
      </c>
      <c r="AY9" s="18">
        <v>0</v>
      </c>
      <c r="AZ9" s="2">
        <v>2</v>
      </c>
      <c r="BA9" s="2">
        <v>1</v>
      </c>
      <c r="BB9" s="2">
        <v>0</v>
      </c>
      <c r="BC9" s="18">
        <v>0</v>
      </c>
      <c r="BD9" s="22">
        <f t="shared" si="2"/>
        <v>38</v>
      </c>
      <c r="BE9" s="70">
        <f t="shared" si="3"/>
        <v>0</v>
      </c>
      <c r="BF9" s="70">
        <f t="shared" si="4"/>
        <v>38</v>
      </c>
      <c r="BG9" s="70">
        <f t="shared" si="5"/>
        <v>22</v>
      </c>
      <c r="BH9" s="70">
        <f t="shared" si="6"/>
        <v>2</v>
      </c>
      <c r="BI9" s="70">
        <f t="shared" si="7"/>
        <v>14</v>
      </c>
      <c r="BJ9" s="73">
        <f t="shared" si="8"/>
        <v>57.894736842105267</v>
      </c>
      <c r="BK9" s="73">
        <f t="shared" si="9"/>
        <v>5.2631578947368416</v>
      </c>
      <c r="BL9" s="73">
        <f t="shared" si="10"/>
        <v>36.84210526315789</v>
      </c>
      <c r="BN9" s="10"/>
    </row>
    <row r="10" spans="1:66" x14ac:dyDescent="0.25">
      <c r="A10" s="22">
        <v>9</v>
      </c>
      <c r="B10" s="20" t="s">
        <v>39</v>
      </c>
      <c r="C10" s="20" t="s">
        <v>8</v>
      </c>
      <c r="D10" s="9">
        <v>1</v>
      </c>
      <c r="E10" s="9">
        <v>0</v>
      </c>
      <c r="F10" s="9">
        <v>2</v>
      </c>
      <c r="G10" s="17">
        <v>0</v>
      </c>
      <c r="H10" s="9">
        <v>2</v>
      </c>
      <c r="I10" s="9">
        <v>0</v>
      </c>
      <c r="J10" s="9">
        <v>1</v>
      </c>
      <c r="K10" s="17">
        <v>0</v>
      </c>
      <c r="L10" s="9">
        <v>0</v>
      </c>
      <c r="M10" s="9">
        <v>2</v>
      </c>
      <c r="N10" s="9">
        <v>1</v>
      </c>
      <c r="O10" s="17">
        <v>0</v>
      </c>
      <c r="P10" s="9">
        <v>1</v>
      </c>
      <c r="Q10" s="9">
        <v>0</v>
      </c>
      <c r="R10" s="9">
        <v>2</v>
      </c>
      <c r="S10" s="17">
        <v>0</v>
      </c>
      <c r="T10" s="9">
        <v>3</v>
      </c>
      <c r="U10" s="9">
        <v>0</v>
      </c>
      <c r="V10" s="9">
        <v>0</v>
      </c>
      <c r="W10" s="17">
        <v>0</v>
      </c>
      <c r="X10" s="9">
        <v>2</v>
      </c>
      <c r="Y10" s="9">
        <v>0</v>
      </c>
      <c r="Z10" s="9">
        <v>1</v>
      </c>
      <c r="AA10" s="17">
        <v>0</v>
      </c>
      <c r="AB10" s="9">
        <v>3</v>
      </c>
      <c r="AC10" s="9">
        <v>0</v>
      </c>
      <c r="AD10" s="9">
        <v>0</v>
      </c>
      <c r="AE10" s="17">
        <v>0</v>
      </c>
      <c r="AF10" s="9">
        <v>3</v>
      </c>
      <c r="AG10" s="9">
        <v>0</v>
      </c>
      <c r="AH10" s="9">
        <v>0</v>
      </c>
      <c r="AI10" s="17">
        <v>0</v>
      </c>
      <c r="AJ10" s="9">
        <v>2</v>
      </c>
      <c r="AK10" s="9">
        <v>0</v>
      </c>
      <c r="AL10" s="26">
        <v>1</v>
      </c>
      <c r="AM10" s="30">
        <v>0</v>
      </c>
      <c r="AN10" s="26">
        <v>2</v>
      </c>
      <c r="AO10" s="2">
        <v>1</v>
      </c>
      <c r="AP10" s="2">
        <v>0</v>
      </c>
      <c r="AQ10" s="18">
        <v>0</v>
      </c>
      <c r="AR10" s="2">
        <v>2</v>
      </c>
      <c r="AS10" s="2">
        <v>0</v>
      </c>
      <c r="AT10" s="2">
        <v>1</v>
      </c>
      <c r="AU10" s="18">
        <v>0</v>
      </c>
      <c r="AV10" s="2">
        <v>1</v>
      </c>
      <c r="AW10" s="2">
        <v>0</v>
      </c>
      <c r="AX10" s="2">
        <v>2</v>
      </c>
      <c r="AY10" s="18">
        <v>0</v>
      </c>
      <c r="AZ10" s="2">
        <v>0</v>
      </c>
      <c r="BA10" s="2">
        <v>2</v>
      </c>
      <c r="BB10" s="2">
        <v>1</v>
      </c>
      <c r="BC10" s="18">
        <v>0</v>
      </c>
      <c r="BD10" s="22">
        <f t="shared" si="2"/>
        <v>39</v>
      </c>
      <c r="BE10" s="70">
        <f t="shared" si="3"/>
        <v>0</v>
      </c>
      <c r="BF10" s="70">
        <f t="shared" si="4"/>
        <v>39</v>
      </c>
      <c r="BG10" s="70">
        <f t="shared" si="5"/>
        <v>22</v>
      </c>
      <c r="BH10" s="70">
        <f t="shared" si="6"/>
        <v>5</v>
      </c>
      <c r="BI10" s="70">
        <f t="shared" si="7"/>
        <v>12</v>
      </c>
      <c r="BJ10" s="73">
        <f t="shared" si="8"/>
        <v>56.410256410256409</v>
      </c>
      <c r="BK10" s="73">
        <f t="shared" si="9"/>
        <v>12.820512820512819</v>
      </c>
      <c r="BL10" s="73">
        <f t="shared" si="10"/>
        <v>30.76923076923077</v>
      </c>
    </row>
    <row r="11" spans="1:66" x14ac:dyDescent="0.25">
      <c r="A11" s="22">
        <v>10</v>
      </c>
      <c r="B11" s="20" t="s">
        <v>39</v>
      </c>
      <c r="C11" s="20" t="s">
        <v>9</v>
      </c>
      <c r="D11" s="15">
        <v>1</v>
      </c>
      <c r="E11" s="15">
        <v>0</v>
      </c>
      <c r="F11" s="15">
        <v>2</v>
      </c>
      <c r="G11" s="18">
        <v>0</v>
      </c>
      <c r="H11" s="15">
        <v>1</v>
      </c>
      <c r="I11" s="15">
        <v>0</v>
      </c>
      <c r="J11" s="15">
        <v>2</v>
      </c>
      <c r="K11" s="18">
        <v>0</v>
      </c>
      <c r="L11" s="15">
        <v>0</v>
      </c>
      <c r="M11" s="15">
        <v>2</v>
      </c>
      <c r="N11" s="15">
        <v>1</v>
      </c>
      <c r="O11" s="18">
        <v>0</v>
      </c>
      <c r="P11" s="15">
        <v>0</v>
      </c>
      <c r="Q11" s="15">
        <v>0</v>
      </c>
      <c r="R11" s="15">
        <v>2</v>
      </c>
      <c r="S11" s="18">
        <v>0</v>
      </c>
      <c r="T11" s="15">
        <v>2</v>
      </c>
      <c r="U11" s="15">
        <v>0</v>
      </c>
      <c r="V11" s="15">
        <v>0</v>
      </c>
      <c r="W11" s="18">
        <v>0</v>
      </c>
      <c r="X11" s="15">
        <v>2</v>
      </c>
      <c r="Y11" s="15">
        <v>0</v>
      </c>
      <c r="Z11" s="15">
        <v>0</v>
      </c>
      <c r="AA11" s="18">
        <v>0</v>
      </c>
      <c r="AB11" s="15">
        <v>1</v>
      </c>
      <c r="AC11" s="15">
        <v>1</v>
      </c>
      <c r="AD11" s="15">
        <v>0</v>
      </c>
      <c r="AE11" s="18">
        <v>0</v>
      </c>
      <c r="AF11" s="9">
        <v>0</v>
      </c>
      <c r="AG11" s="9">
        <v>0</v>
      </c>
      <c r="AH11" s="9">
        <v>3</v>
      </c>
      <c r="AI11" s="17">
        <v>0</v>
      </c>
      <c r="AJ11" s="9">
        <v>3</v>
      </c>
      <c r="AK11" s="9">
        <v>0</v>
      </c>
      <c r="AL11" s="26">
        <v>0</v>
      </c>
      <c r="AM11" s="30">
        <v>0</v>
      </c>
      <c r="AN11" s="26">
        <v>2</v>
      </c>
      <c r="AO11" s="2">
        <v>0</v>
      </c>
      <c r="AP11" s="2">
        <v>1</v>
      </c>
      <c r="AQ11" s="18">
        <v>0</v>
      </c>
      <c r="AR11" s="2">
        <v>2</v>
      </c>
      <c r="AS11" s="2">
        <v>0</v>
      </c>
      <c r="AT11" s="2">
        <v>1</v>
      </c>
      <c r="AU11" s="18">
        <v>0</v>
      </c>
      <c r="AV11" s="2">
        <v>3</v>
      </c>
      <c r="AW11" s="2">
        <v>0</v>
      </c>
      <c r="AX11" s="2">
        <v>0</v>
      </c>
      <c r="AY11" s="18">
        <v>0</v>
      </c>
      <c r="AZ11" s="2">
        <v>2</v>
      </c>
      <c r="BA11" s="2">
        <v>0</v>
      </c>
      <c r="BB11" s="2">
        <v>1</v>
      </c>
      <c r="BC11" s="18">
        <v>0</v>
      </c>
      <c r="BD11" s="22">
        <f t="shared" si="2"/>
        <v>35</v>
      </c>
      <c r="BE11" s="70">
        <f t="shared" si="3"/>
        <v>0</v>
      </c>
      <c r="BF11" s="70">
        <f t="shared" si="4"/>
        <v>35</v>
      </c>
      <c r="BG11" s="70">
        <f t="shared" si="5"/>
        <v>19</v>
      </c>
      <c r="BH11" s="70">
        <f t="shared" si="6"/>
        <v>3</v>
      </c>
      <c r="BI11" s="70">
        <f t="shared" si="7"/>
        <v>13</v>
      </c>
      <c r="BJ11" s="73">
        <f t="shared" si="8"/>
        <v>54.285714285714285</v>
      </c>
      <c r="BK11" s="73">
        <f t="shared" si="9"/>
        <v>8.5714285714285712</v>
      </c>
      <c r="BL11" s="73">
        <f t="shared" si="10"/>
        <v>37.142857142857146</v>
      </c>
    </row>
    <row r="12" spans="1:66" ht="18.75" customHeight="1" x14ac:dyDescent="0.25">
      <c r="A12" s="22">
        <v>11</v>
      </c>
      <c r="B12" s="20" t="s">
        <v>10</v>
      </c>
      <c r="C12" s="20" t="s">
        <v>12</v>
      </c>
      <c r="D12" s="15">
        <v>1</v>
      </c>
      <c r="E12" s="15">
        <v>0</v>
      </c>
      <c r="F12" s="15">
        <v>2</v>
      </c>
      <c r="G12" s="18">
        <v>0</v>
      </c>
      <c r="H12" s="15">
        <v>3</v>
      </c>
      <c r="I12" s="15">
        <v>0</v>
      </c>
      <c r="J12" s="15">
        <v>0</v>
      </c>
      <c r="K12" s="18">
        <v>0</v>
      </c>
      <c r="L12" s="15">
        <v>2</v>
      </c>
      <c r="M12" s="15">
        <v>1</v>
      </c>
      <c r="N12" s="15">
        <v>0</v>
      </c>
      <c r="O12" s="18">
        <v>0</v>
      </c>
      <c r="P12" s="15">
        <v>3</v>
      </c>
      <c r="Q12" s="15">
        <v>0</v>
      </c>
      <c r="R12" s="15">
        <v>0</v>
      </c>
      <c r="S12" s="18">
        <v>0</v>
      </c>
      <c r="T12" s="15">
        <v>3</v>
      </c>
      <c r="U12" s="15">
        <v>0</v>
      </c>
      <c r="V12" s="15">
        <v>0</v>
      </c>
      <c r="W12" s="18">
        <v>0</v>
      </c>
      <c r="X12" s="15">
        <v>0</v>
      </c>
      <c r="Y12" s="15">
        <v>0</v>
      </c>
      <c r="Z12" s="15">
        <v>3</v>
      </c>
      <c r="AA12" s="18">
        <v>0</v>
      </c>
      <c r="AB12" s="15">
        <v>3</v>
      </c>
      <c r="AC12" s="15">
        <v>0</v>
      </c>
      <c r="AD12" s="15">
        <v>0</v>
      </c>
      <c r="AE12" s="18">
        <v>0</v>
      </c>
      <c r="AF12" s="9">
        <v>2</v>
      </c>
      <c r="AG12" s="9">
        <v>0</v>
      </c>
      <c r="AH12" s="9">
        <v>1</v>
      </c>
      <c r="AI12" s="17">
        <v>0</v>
      </c>
      <c r="AJ12" s="9">
        <v>3</v>
      </c>
      <c r="AK12" s="9">
        <v>0</v>
      </c>
      <c r="AL12" s="26">
        <v>0</v>
      </c>
      <c r="AM12" s="30">
        <v>0</v>
      </c>
      <c r="AN12" s="26">
        <v>3</v>
      </c>
      <c r="AO12" s="2">
        <v>0</v>
      </c>
      <c r="AP12" s="2">
        <v>0</v>
      </c>
      <c r="AQ12" s="18">
        <v>0</v>
      </c>
      <c r="AR12" s="2">
        <v>3</v>
      </c>
      <c r="AS12" s="2">
        <v>0</v>
      </c>
      <c r="AT12" s="2">
        <v>0</v>
      </c>
      <c r="AU12" s="18">
        <v>0</v>
      </c>
      <c r="AV12" s="2">
        <v>3</v>
      </c>
      <c r="AW12" s="2">
        <v>0</v>
      </c>
      <c r="AX12" s="2">
        <v>0</v>
      </c>
      <c r="AY12" s="18">
        <v>0</v>
      </c>
      <c r="AZ12" s="2">
        <v>3</v>
      </c>
      <c r="BA12" s="2">
        <v>0</v>
      </c>
      <c r="BB12" s="2">
        <v>0</v>
      </c>
      <c r="BC12" s="18">
        <v>0</v>
      </c>
      <c r="BD12" s="22">
        <f t="shared" si="2"/>
        <v>39</v>
      </c>
      <c r="BE12" s="70">
        <f t="shared" si="3"/>
        <v>0</v>
      </c>
      <c r="BF12" s="70">
        <f t="shared" si="4"/>
        <v>39</v>
      </c>
      <c r="BG12" s="70">
        <f t="shared" si="5"/>
        <v>32</v>
      </c>
      <c r="BH12" s="70">
        <f t="shared" si="6"/>
        <v>1</v>
      </c>
      <c r="BI12" s="70">
        <f t="shared" si="7"/>
        <v>6</v>
      </c>
      <c r="BJ12" s="73">
        <f t="shared" si="8"/>
        <v>82.051282051282044</v>
      </c>
      <c r="BK12" s="73">
        <f t="shared" si="9"/>
        <v>2.5641025641025639</v>
      </c>
      <c r="BL12" s="73">
        <f t="shared" si="10"/>
        <v>15.384615384615385</v>
      </c>
    </row>
    <row r="13" spans="1:66" x14ac:dyDescent="0.25">
      <c r="A13" s="22">
        <v>12</v>
      </c>
      <c r="B13" s="20" t="s">
        <v>10</v>
      </c>
      <c r="C13" s="20" t="s">
        <v>67</v>
      </c>
      <c r="D13" s="15">
        <v>2</v>
      </c>
      <c r="E13" s="15">
        <v>0</v>
      </c>
      <c r="F13" s="15">
        <v>1</v>
      </c>
      <c r="G13" s="18">
        <v>0</v>
      </c>
      <c r="H13" s="15">
        <v>3</v>
      </c>
      <c r="I13" s="15">
        <v>0</v>
      </c>
      <c r="J13" s="15">
        <v>0</v>
      </c>
      <c r="K13" s="18">
        <v>0</v>
      </c>
      <c r="L13" s="15">
        <v>2</v>
      </c>
      <c r="M13" s="15">
        <v>0</v>
      </c>
      <c r="N13" s="15">
        <v>1</v>
      </c>
      <c r="O13" s="18">
        <v>0</v>
      </c>
      <c r="P13" s="15">
        <v>2</v>
      </c>
      <c r="Q13" s="15">
        <v>1</v>
      </c>
      <c r="R13" s="15">
        <v>0</v>
      </c>
      <c r="S13" s="18">
        <v>0</v>
      </c>
      <c r="T13" s="15">
        <v>2</v>
      </c>
      <c r="U13" s="15">
        <v>0</v>
      </c>
      <c r="V13" s="15">
        <v>1</v>
      </c>
      <c r="W13" s="18">
        <v>0</v>
      </c>
      <c r="X13" s="15">
        <v>2</v>
      </c>
      <c r="Y13" s="15">
        <v>1</v>
      </c>
      <c r="Z13" s="15">
        <v>0</v>
      </c>
      <c r="AA13" s="18">
        <v>0</v>
      </c>
      <c r="AB13" s="15">
        <v>3</v>
      </c>
      <c r="AC13" s="15">
        <v>0</v>
      </c>
      <c r="AD13" s="15">
        <v>0</v>
      </c>
      <c r="AE13" s="18">
        <v>0</v>
      </c>
      <c r="AF13" s="9">
        <v>2</v>
      </c>
      <c r="AG13" s="9">
        <v>0</v>
      </c>
      <c r="AH13" s="9">
        <v>1</v>
      </c>
      <c r="AI13" s="17">
        <v>0</v>
      </c>
      <c r="AJ13" s="9">
        <v>2</v>
      </c>
      <c r="AK13" s="9">
        <v>0</v>
      </c>
      <c r="AL13" s="26">
        <v>1</v>
      </c>
      <c r="AM13" s="30">
        <v>0</v>
      </c>
      <c r="AN13" s="26">
        <v>0</v>
      </c>
      <c r="AO13" s="2">
        <v>1</v>
      </c>
      <c r="AP13" s="2">
        <v>2</v>
      </c>
      <c r="AQ13" s="18">
        <v>0</v>
      </c>
      <c r="AR13" s="2">
        <v>2</v>
      </c>
      <c r="AS13" s="2">
        <v>0</v>
      </c>
      <c r="AT13" s="2">
        <v>1</v>
      </c>
      <c r="AU13" s="18">
        <v>0</v>
      </c>
      <c r="AV13" s="2">
        <v>3</v>
      </c>
      <c r="AW13" s="2">
        <v>0</v>
      </c>
      <c r="AX13" s="2">
        <v>0</v>
      </c>
      <c r="AY13" s="18">
        <v>0</v>
      </c>
      <c r="AZ13" s="2">
        <v>1</v>
      </c>
      <c r="BA13" s="2">
        <v>2</v>
      </c>
      <c r="BB13" s="2">
        <v>0</v>
      </c>
      <c r="BC13" s="18">
        <v>0</v>
      </c>
      <c r="BD13" s="22">
        <f t="shared" si="2"/>
        <v>39</v>
      </c>
      <c r="BE13" s="70">
        <f t="shared" si="3"/>
        <v>0</v>
      </c>
      <c r="BF13" s="70">
        <f t="shared" si="4"/>
        <v>39</v>
      </c>
      <c r="BG13" s="70">
        <f t="shared" si="5"/>
        <v>26</v>
      </c>
      <c r="BH13" s="70">
        <f t="shared" si="6"/>
        <v>5</v>
      </c>
      <c r="BI13" s="70">
        <f t="shared" si="7"/>
        <v>8</v>
      </c>
      <c r="BJ13" s="73">
        <f t="shared" si="8"/>
        <v>66.666666666666657</v>
      </c>
      <c r="BK13" s="73">
        <f t="shared" si="9"/>
        <v>12.820512820512819</v>
      </c>
      <c r="BL13" s="73">
        <f t="shared" si="10"/>
        <v>20.512820512820511</v>
      </c>
    </row>
    <row r="14" spans="1:66" x14ac:dyDescent="0.25">
      <c r="A14" s="22">
        <v>13</v>
      </c>
      <c r="B14" s="20" t="s">
        <v>10</v>
      </c>
      <c r="C14" s="20" t="s">
        <v>68</v>
      </c>
      <c r="D14" s="15">
        <v>1</v>
      </c>
      <c r="E14" s="15">
        <v>0</v>
      </c>
      <c r="F14" s="15">
        <v>2</v>
      </c>
      <c r="G14" s="18">
        <v>0</v>
      </c>
      <c r="H14" s="15">
        <v>2</v>
      </c>
      <c r="I14" s="15">
        <v>1</v>
      </c>
      <c r="J14" s="15">
        <v>0</v>
      </c>
      <c r="K14" s="18">
        <v>0</v>
      </c>
      <c r="L14" s="15">
        <v>0</v>
      </c>
      <c r="M14" s="15">
        <v>0</v>
      </c>
      <c r="N14" s="15">
        <v>3</v>
      </c>
      <c r="O14" s="18">
        <v>0</v>
      </c>
      <c r="P14" s="15">
        <v>3</v>
      </c>
      <c r="Q14" s="15">
        <v>0</v>
      </c>
      <c r="R14" s="15">
        <v>0</v>
      </c>
      <c r="S14" s="18">
        <v>0</v>
      </c>
      <c r="T14" s="15">
        <v>3</v>
      </c>
      <c r="U14" s="15">
        <v>0</v>
      </c>
      <c r="V14" s="15">
        <v>0</v>
      </c>
      <c r="W14" s="18">
        <v>0</v>
      </c>
      <c r="X14" s="15">
        <v>3</v>
      </c>
      <c r="Y14" s="15">
        <v>0</v>
      </c>
      <c r="Z14" s="15">
        <v>0</v>
      </c>
      <c r="AA14" s="18">
        <v>0</v>
      </c>
      <c r="AB14" s="15">
        <v>3</v>
      </c>
      <c r="AC14" s="15">
        <v>0</v>
      </c>
      <c r="AD14" s="15">
        <v>0</v>
      </c>
      <c r="AE14" s="18">
        <v>0</v>
      </c>
      <c r="AF14" s="9">
        <v>1</v>
      </c>
      <c r="AG14" s="9">
        <v>0</v>
      </c>
      <c r="AH14" s="9">
        <v>2</v>
      </c>
      <c r="AI14" s="17">
        <v>0</v>
      </c>
      <c r="AJ14" s="9">
        <v>3</v>
      </c>
      <c r="AK14" s="9">
        <v>0</v>
      </c>
      <c r="AL14" s="26">
        <v>0</v>
      </c>
      <c r="AM14" s="30">
        <v>0</v>
      </c>
      <c r="AN14" s="26">
        <v>3</v>
      </c>
      <c r="AO14" s="2">
        <v>0</v>
      </c>
      <c r="AP14" s="2">
        <v>0</v>
      </c>
      <c r="AQ14" s="18">
        <v>0</v>
      </c>
      <c r="AR14" s="2">
        <v>1</v>
      </c>
      <c r="AS14" s="2">
        <v>0</v>
      </c>
      <c r="AT14" s="2">
        <v>2</v>
      </c>
      <c r="AU14" s="18">
        <v>0</v>
      </c>
      <c r="AV14" s="2">
        <v>1</v>
      </c>
      <c r="AW14" s="2">
        <v>0</v>
      </c>
      <c r="AX14" s="2">
        <v>2</v>
      </c>
      <c r="AY14" s="18">
        <v>0</v>
      </c>
      <c r="AZ14" s="2">
        <v>2</v>
      </c>
      <c r="BA14" s="2">
        <v>1</v>
      </c>
      <c r="BB14" s="2">
        <v>0</v>
      </c>
      <c r="BC14" s="18">
        <v>0</v>
      </c>
      <c r="BD14" s="22">
        <f t="shared" si="2"/>
        <v>39</v>
      </c>
      <c r="BE14" s="70">
        <f t="shared" si="3"/>
        <v>0</v>
      </c>
      <c r="BF14" s="70">
        <f t="shared" si="4"/>
        <v>39</v>
      </c>
      <c r="BG14" s="70">
        <f t="shared" si="5"/>
        <v>26</v>
      </c>
      <c r="BH14" s="70">
        <f t="shared" si="6"/>
        <v>2</v>
      </c>
      <c r="BI14" s="70">
        <f t="shared" si="7"/>
        <v>11</v>
      </c>
      <c r="BJ14" s="73">
        <f t="shared" si="8"/>
        <v>66.666666666666657</v>
      </c>
      <c r="BK14" s="73">
        <f t="shared" si="9"/>
        <v>5.1282051282051277</v>
      </c>
      <c r="BL14" s="73">
        <f t="shared" si="10"/>
        <v>28.205128205128204</v>
      </c>
    </row>
    <row r="15" spans="1:66" x14ac:dyDescent="0.25">
      <c r="A15" s="22">
        <v>14</v>
      </c>
      <c r="B15" s="20" t="s">
        <v>10</v>
      </c>
      <c r="C15" s="20" t="s">
        <v>69</v>
      </c>
      <c r="D15" s="15">
        <v>2</v>
      </c>
      <c r="E15" s="15">
        <v>0</v>
      </c>
      <c r="F15" s="15">
        <v>1</v>
      </c>
      <c r="G15" s="18">
        <v>0</v>
      </c>
      <c r="H15" s="15">
        <v>2</v>
      </c>
      <c r="I15" s="15">
        <v>1</v>
      </c>
      <c r="J15" s="15">
        <v>0</v>
      </c>
      <c r="K15" s="18">
        <v>0</v>
      </c>
      <c r="L15" s="15">
        <v>1</v>
      </c>
      <c r="M15" s="15">
        <v>0</v>
      </c>
      <c r="N15" s="15">
        <v>2</v>
      </c>
      <c r="O15" s="18">
        <v>0</v>
      </c>
      <c r="P15" s="15">
        <v>3</v>
      </c>
      <c r="Q15" s="15">
        <v>0</v>
      </c>
      <c r="R15" s="15">
        <v>0</v>
      </c>
      <c r="S15" s="18">
        <v>0</v>
      </c>
      <c r="T15" s="15">
        <v>3</v>
      </c>
      <c r="U15" s="15">
        <v>0</v>
      </c>
      <c r="V15" s="15">
        <v>0</v>
      </c>
      <c r="W15" s="18">
        <v>0</v>
      </c>
      <c r="X15" s="15">
        <v>2</v>
      </c>
      <c r="Y15" s="15">
        <v>1</v>
      </c>
      <c r="Z15" s="15">
        <v>0</v>
      </c>
      <c r="AA15" s="18">
        <v>0</v>
      </c>
      <c r="AB15" s="15">
        <v>2</v>
      </c>
      <c r="AC15" s="15">
        <v>0</v>
      </c>
      <c r="AD15" s="15">
        <v>1</v>
      </c>
      <c r="AE15" s="18">
        <v>0</v>
      </c>
      <c r="AF15" s="9">
        <v>0</v>
      </c>
      <c r="AG15" s="9">
        <v>0</v>
      </c>
      <c r="AH15" s="9">
        <v>3</v>
      </c>
      <c r="AI15" s="17">
        <v>0</v>
      </c>
      <c r="AJ15" s="9">
        <v>3</v>
      </c>
      <c r="AK15" s="9">
        <v>0</v>
      </c>
      <c r="AL15" s="26">
        <v>0</v>
      </c>
      <c r="AM15" s="30">
        <v>0</v>
      </c>
      <c r="AN15" s="26">
        <v>1</v>
      </c>
      <c r="AO15" s="2">
        <v>1</v>
      </c>
      <c r="AP15" s="2">
        <v>1</v>
      </c>
      <c r="AQ15" s="18">
        <v>0</v>
      </c>
      <c r="AR15" s="2">
        <v>3</v>
      </c>
      <c r="AS15" s="2">
        <v>0</v>
      </c>
      <c r="AT15" s="2">
        <v>0</v>
      </c>
      <c r="AU15" s="18">
        <v>0</v>
      </c>
      <c r="AV15" s="2">
        <v>1</v>
      </c>
      <c r="AW15" s="2">
        <v>1</v>
      </c>
      <c r="AX15" s="2">
        <v>1</v>
      </c>
      <c r="AY15" s="18">
        <v>0</v>
      </c>
      <c r="AZ15" s="2">
        <v>2</v>
      </c>
      <c r="BA15" s="2">
        <v>1</v>
      </c>
      <c r="BB15" s="2">
        <v>0</v>
      </c>
      <c r="BC15" s="18">
        <v>0</v>
      </c>
      <c r="BD15" s="22">
        <f t="shared" si="2"/>
        <v>39</v>
      </c>
      <c r="BE15" s="70">
        <f t="shared" si="3"/>
        <v>0</v>
      </c>
      <c r="BF15" s="70">
        <f t="shared" si="4"/>
        <v>39</v>
      </c>
      <c r="BG15" s="70">
        <f t="shared" si="5"/>
        <v>25</v>
      </c>
      <c r="BH15" s="70">
        <f t="shared" si="6"/>
        <v>5</v>
      </c>
      <c r="BI15" s="70">
        <f t="shared" si="7"/>
        <v>9</v>
      </c>
      <c r="BJ15" s="73">
        <f t="shared" si="8"/>
        <v>64.102564102564102</v>
      </c>
      <c r="BK15" s="73">
        <f t="shared" si="9"/>
        <v>12.820512820512819</v>
      </c>
      <c r="BL15" s="73">
        <f t="shared" si="10"/>
        <v>23.076923076923077</v>
      </c>
    </row>
    <row r="16" spans="1:66" x14ac:dyDescent="0.25">
      <c r="A16" s="22">
        <v>15</v>
      </c>
      <c r="B16" s="20" t="s">
        <v>40</v>
      </c>
      <c r="C16" s="20" t="s">
        <v>115</v>
      </c>
      <c r="D16" s="9">
        <v>2</v>
      </c>
      <c r="E16" s="9">
        <v>0</v>
      </c>
      <c r="F16" s="9">
        <v>1</v>
      </c>
      <c r="G16" s="17">
        <v>0</v>
      </c>
      <c r="H16" s="9">
        <v>2</v>
      </c>
      <c r="I16" s="9">
        <v>1</v>
      </c>
      <c r="J16" s="9">
        <v>0</v>
      </c>
      <c r="K16" s="17">
        <v>0</v>
      </c>
      <c r="L16" s="9">
        <v>1</v>
      </c>
      <c r="M16" s="9">
        <v>2</v>
      </c>
      <c r="N16" s="9">
        <v>0</v>
      </c>
      <c r="O16" s="17">
        <v>0</v>
      </c>
      <c r="P16" s="9">
        <v>3</v>
      </c>
      <c r="Q16" s="9">
        <v>0</v>
      </c>
      <c r="R16" s="9">
        <v>0</v>
      </c>
      <c r="S16" s="17">
        <v>0</v>
      </c>
      <c r="T16" s="9">
        <v>3</v>
      </c>
      <c r="U16" s="9">
        <v>0</v>
      </c>
      <c r="V16" s="9">
        <v>0</v>
      </c>
      <c r="W16" s="17">
        <v>0</v>
      </c>
      <c r="X16" s="9">
        <v>1</v>
      </c>
      <c r="Y16" s="9">
        <v>1</v>
      </c>
      <c r="Z16" s="9">
        <v>1</v>
      </c>
      <c r="AA16" s="17">
        <v>0</v>
      </c>
      <c r="AB16" s="9">
        <v>1</v>
      </c>
      <c r="AC16" s="9">
        <v>1</v>
      </c>
      <c r="AD16" s="9">
        <v>1</v>
      </c>
      <c r="AE16" s="17">
        <v>0</v>
      </c>
      <c r="AF16" s="9">
        <v>0</v>
      </c>
      <c r="AG16" s="9">
        <v>0</v>
      </c>
      <c r="AH16" s="9">
        <v>3</v>
      </c>
      <c r="AI16" s="17">
        <v>0</v>
      </c>
      <c r="AJ16" s="9">
        <v>2</v>
      </c>
      <c r="AK16" s="9">
        <v>0</v>
      </c>
      <c r="AL16" s="26">
        <v>1</v>
      </c>
      <c r="AM16" s="30">
        <v>0</v>
      </c>
      <c r="AN16" s="26">
        <v>2</v>
      </c>
      <c r="AO16" s="2">
        <v>1</v>
      </c>
      <c r="AP16" s="2">
        <v>0</v>
      </c>
      <c r="AQ16" s="18">
        <v>0</v>
      </c>
      <c r="AR16" s="2">
        <v>1</v>
      </c>
      <c r="AS16" s="2">
        <v>2</v>
      </c>
      <c r="AT16" s="2">
        <v>0</v>
      </c>
      <c r="AU16" s="18">
        <v>0</v>
      </c>
      <c r="AV16" s="2">
        <v>0</v>
      </c>
      <c r="AW16" s="2">
        <v>1</v>
      </c>
      <c r="AX16" s="2">
        <v>2</v>
      </c>
      <c r="AY16" s="18">
        <v>0</v>
      </c>
      <c r="AZ16" s="2">
        <v>0</v>
      </c>
      <c r="BA16" s="2">
        <v>1</v>
      </c>
      <c r="BB16" s="2">
        <v>2</v>
      </c>
      <c r="BC16" s="18">
        <v>0</v>
      </c>
      <c r="BD16" s="22">
        <f t="shared" si="2"/>
        <v>39</v>
      </c>
      <c r="BE16" s="70">
        <f t="shared" si="3"/>
        <v>0</v>
      </c>
      <c r="BF16" s="70">
        <f t="shared" si="4"/>
        <v>39</v>
      </c>
      <c r="BG16" s="70">
        <f t="shared" si="5"/>
        <v>18</v>
      </c>
      <c r="BH16" s="70">
        <f t="shared" si="6"/>
        <v>10</v>
      </c>
      <c r="BI16" s="70">
        <f t="shared" si="7"/>
        <v>11</v>
      </c>
      <c r="BJ16" s="73">
        <f t="shared" si="8"/>
        <v>46.153846153846153</v>
      </c>
      <c r="BK16" s="73">
        <f t="shared" si="9"/>
        <v>25.641025641025639</v>
      </c>
      <c r="BL16" s="73">
        <f t="shared" si="10"/>
        <v>28.205128205128204</v>
      </c>
    </row>
    <row r="17" spans="1:64" x14ac:dyDescent="0.25">
      <c r="A17" s="22">
        <v>16</v>
      </c>
      <c r="B17" s="20" t="s">
        <v>40</v>
      </c>
      <c r="C17" s="20" t="s">
        <v>116</v>
      </c>
      <c r="D17" s="9">
        <v>2</v>
      </c>
      <c r="E17" s="9">
        <v>0</v>
      </c>
      <c r="F17" s="9">
        <v>1</v>
      </c>
      <c r="G17" s="17">
        <v>0</v>
      </c>
      <c r="H17" s="9">
        <v>2</v>
      </c>
      <c r="I17" s="9">
        <v>0</v>
      </c>
      <c r="J17" s="9">
        <v>1</v>
      </c>
      <c r="K17" s="17">
        <v>0</v>
      </c>
      <c r="L17" s="9">
        <v>2</v>
      </c>
      <c r="M17" s="9">
        <v>1</v>
      </c>
      <c r="N17" s="9">
        <v>0</v>
      </c>
      <c r="O17" s="17">
        <v>0</v>
      </c>
      <c r="P17" s="9">
        <v>3</v>
      </c>
      <c r="Q17" s="9">
        <v>0</v>
      </c>
      <c r="R17" s="9">
        <v>0</v>
      </c>
      <c r="S17" s="17">
        <v>0</v>
      </c>
      <c r="T17" s="9">
        <v>2</v>
      </c>
      <c r="U17" s="9">
        <v>1</v>
      </c>
      <c r="V17" s="9">
        <v>0</v>
      </c>
      <c r="W17" s="17">
        <v>0</v>
      </c>
      <c r="X17" s="9">
        <v>2</v>
      </c>
      <c r="Y17" s="9">
        <v>0</v>
      </c>
      <c r="Z17" s="9">
        <v>1</v>
      </c>
      <c r="AA17" s="17">
        <v>0</v>
      </c>
      <c r="AB17" s="9">
        <v>2</v>
      </c>
      <c r="AC17" s="9">
        <v>0</v>
      </c>
      <c r="AD17" s="9">
        <v>1</v>
      </c>
      <c r="AE17" s="17">
        <v>0</v>
      </c>
      <c r="AF17" s="9">
        <v>3</v>
      </c>
      <c r="AG17" s="9">
        <v>0</v>
      </c>
      <c r="AH17" s="9">
        <v>0</v>
      </c>
      <c r="AI17" s="17">
        <v>0</v>
      </c>
      <c r="AJ17" s="9">
        <v>1</v>
      </c>
      <c r="AK17" s="9">
        <v>0</v>
      </c>
      <c r="AL17" s="26">
        <v>2</v>
      </c>
      <c r="AM17" s="30">
        <v>0</v>
      </c>
      <c r="AN17" s="26">
        <v>0</v>
      </c>
      <c r="AO17" s="2">
        <v>0</v>
      </c>
      <c r="AP17" s="2">
        <v>3</v>
      </c>
      <c r="AQ17" s="18">
        <v>0</v>
      </c>
      <c r="AR17" s="2">
        <v>1</v>
      </c>
      <c r="AS17" s="2">
        <v>2</v>
      </c>
      <c r="AT17" s="2">
        <v>0</v>
      </c>
      <c r="AU17" s="18">
        <v>0</v>
      </c>
      <c r="AV17" s="2">
        <v>3</v>
      </c>
      <c r="AW17" s="2">
        <v>0</v>
      </c>
      <c r="AX17" s="2">
        <v>0</v>
      </c>
      <c r="AY17" s="18">
        <v>0</v>
      </c>
      <c r="AZ17" s="2">
        <v>3</v>
      </c>
      <c r="BA17" s="2">
        <v>0</v>
      </c>
      <c r="BB17" s="2">
        <v>0</v>
      </c>
      <c r="BC17" s="18">
        <v>0</v>
      </c>
      <c r="BD17" s="22">
        <f t="shared" si="2"/>
        <v>39</v>
      </c>
      <c r="BE17" s="70">
        <f t="shared" si="3"/>
        <v>0</v>
      </c>
      <c r="BF17" s="70">
        <f t="shared" si="4"/>
        <v>39</v>
      </c>
      <c r="BG17" s="70">
        <f t="shared" si="5"/>
        <v>26</v>
      </c>
      <c r="BH17" s="70">
        <f t="shared" si="6"/>
        <v>4</v>
      </c>
      <c r="BI17" s="70">
        <f t="shared" si="7"/>
        <v>9</v>
      </c>
      <c r="BJ17" s="73">
        <f t="shared" si="8"/>
        <v>66.666666666666657</v>
      </c>
      <c r="BK17" s="73">
        <f t="shared" si="9"/>
        <v>10.256410256410255</v>
      </c>
      <c r="BL17" s="73">
        <f t="shared" si="10"/>
        <v>23.076923076923077</v>
      </c>
    </row>
    <row r="18" spans="1:64" x14ac:dyDescent="0.25">
      <c r="A18" s="22">
        <v>17</v>
      </c>
      <c r="B18" s="20" t="s">
        <v>114</v>
      </c>
      <c r="C18" s="20" t="s">
        <v>73</v>
      </c>
      <c r="D18" s="9">
        <v>0</v>
      </c>
      <c r="E18" s="9">
        <v>0</v>
      </c>
      <c r="F18" s="9">
        <v>3</v>
      </c>
      <c r="G18" s="17">
        <v>0</v>
      </c>
      <c r="H18" s="9">
        <v>3</v>
      </c>
      <c r="I18" s="9">
        <v>0</v>
      </c>
      <c r="J18" s="9">
        <v>0</v>
      </c>
      <c r="K18" s="17">
        <v>0</v>
      </c>
      <c r="L18" s="9">
        <v>1</v>
      </c>
      <c r="M18" s="9">
        <v>0</v>
      </c>
      <c r="N18" s="9">
        <v>2</v>
      </c>
      <c r="O18" s="17">
        <v>0</v>
      </c>
      <c r="P18" s="9">
        <v>3</v>
      </c>
      <c r="Q18" s="9">
        <v>0</v>
      </c>
      <c r="R18" s="9">
        <v>0</v>
      </c>
      <c r="S18" s="17">
        <v>0</v>
      </c>
      <c r="T18" s="9">
        <v>3</v>
      </c>
      <c r="U18" s="9">
        <v>0</v>
      </c>
      <c r="V18" s="9">
        <v>0</v>
      </c>
      <c r="W18" s="17">
        <v>0</v>
      </c>
      <c r="X18" s="9">
        <v>3</v>
      </c>
      <c r="Y18" s="9">
        <v>0</v>
      </c>
      <c r="Z18" s="9">
        <v>0</v>
      </c>
      <c r="AA18" s="17">
        <v>0</v>
      </c>
      <c r="AB18" s="9">
        <v>2</v>
      </c>
      <c r="AC18" s="9">
        <v>0</v>
      </c>
      <c r="AD18" s="9">
        <v>1</v>
      </c>
      <c r="AE18" s="17">
        <v>0</v>
      </c>
      <c r="AF18" s="9">
        <v>0</v>
      </c>
      <c r="AG18" s="9">
        <v>2</v>
      </c>
      <c r="AH18" s="9">
        <v>1</v>
      </c>
      <c r="AI18" s="17">
        <v>0</v>
      </c>
      <c r="AJ18" s="9">
        <v>2</v>
      </c>
      <c r="AK18" s="9">
        <v>0</v>
      </c>
      <c r="AL18" s="26">
        <v>1</v>
      </c>
      <c r="AM18" s="30">
        <v>0</v>
      </c>
      <c r="AN18" s="26">
        <v>2</v>
      </c>
      <c r="AO18" s="2">
        <v>1</v>
      </c>
      <c r="AP18" s="2">
        <v>0</v>
      </c>
      <c r="AQ18" s="18">
        <v>0</v>
      </c>
      <c r="AR18" s="2">
        <v>1</v>
      </c>
      <c r="AS18" s="2">
        <v>0</v>
      </c>
      <c r="AT18" s="2">
        <v>2</v>
      </c>
      <c r="AU18" s="18">
        <v>0</v>
      </c>
      <c r="AV18" s="2">
        <v>1</v>
      </c>
      <c r="AW18" s="2">
        <v>0</v>
      </c>
      <c r="AX18" s="2">
        <v>2</v>
      </c>
      <c r="AY18" s="18">
        <v>0</v>
      </c>
      <c r="AZ18" s="2">
        <v>1</v>
      </c>
      <c r="BA18" s="2">
        <v>0</v>
      </c>
      <c r="BB18" s="2">
        <v>2</v>
      </c>
      <c r="BC18" s="18">
        <v>0</v>
      </c>
      <c r="BD18" s="22">
        <f t="shared" si="2"/>
        <v>39</v>
      </c>
      <c r="BE18" s="70">
        <f t="shared" si="3"/>
        <v>0</v>
      </c>
      <c r="BF18" s="70">
        <f t="shared" si="4"/>
        <v>39</v>
      </c>
      <c r="BG18" s="70">
        <f t="shared" si="5"/>
        <v>22</v>
      </c>
      <c r="BH18" s="70">
        <f t="shared" si="6"/>
        <v>3</v>
      </c>
      <c r="BI18" s="70">
        <f t="shared" si="7"/>
        <v>14</v>
      </c>
      <c r="BJ18" s="73">
        <f t="shared" si="8"/>
        <v>56.410256410256409</v>
      </c>
      <c r="BK18" s="73">
        <f t="shared" si="9"/>
        <v>7.6923076923076925</v>
      </c>
      <c r="BL18" s="73">
        <f t="shared" si="10"/>
        <v>35.897435897435898</v>
      </c>
    </row>
    <row r="19" spans="1:64" x14ac:dyDescent="0.25">
      <c r="A19" s="22">
        <v>18</v>
      </c>
      <c r="B19" s="20" t="s">
        <v>70</v>
      </c>
      <c r="C19" s="20" t="s">
        <v>11</v>
      </c>
      <c r="D19" s="9">
        <v>3</v>
      </c>
      <c r="E19" s="9">
        <v>0</v>
      </c>
      <c r="F19" s="9">
        <v>0</v>
      </c>
      <c r="G19" s="17">
        <v>0</v>
      </c>
      <c r="H19" s="9">
        <v>3</v>
      </c>
      <c r="I19" s="9">
        <v>0</v>
      </c>
      <c r="J19" s="9">
        <v>0</v>
      </c>
      <c r="K19" s="17">
        <v>0</v>
      </c>
      <c r="L19" s="9">
        <v>2</v>
      </c>
      <c r="M19" s="9">
        <v>0</v>
      </c>
      <c r="N19" s="9">
        <v>1</v>
      </c>
      <c r="O19" s="17">
        <v>0</v>
      </c>
      <c r="P19" s="9">
        <v>2</v>
      </c>
      <c r="Q19" s="9">
        <v>0</v>
      </c>
      <c r="R19" s="9">
        <v>1</v>
      </c>
      <c r="S19" s="17">
        <v>0</v>
      </c>
      <c r="T19" s="9">
        <v>2</v>
      </c>
      <c r="U19" s="9">
        <v>1</v>
      </c>
      <c r="V19" s="9">
        <v>0</v>
      </c>
      <c r="W19" s="17">
        <v>0</v>
      </c>
      <c r="X19" s="9">
        <v>3</v>
      </c>
      <c r="Y19" s="9">
        <v>0</v>
      </c>
      <c r="Z19" s="9">
        <v>0</v>
      </c>
      <c r="AA19" s="17">
        <v>0</v>
      </c>
      <c r="AB19" s="9">
        <v>2</v>
      </c>
      <c r="AC19" s="9">
        <v>0</v>
      </c>
      <c r="AD19" s="9">
        <v>1</v>
      </c>
      <c r="AE19" s="17">
        <v>0</v>
      </c>
      <c r="AF19" s="9">
        <v>2</v>
      </c>
      <c r="AG19" s="9">
        <v>1</v>
      </c>
      <c r="AH19" s="9">
        <v>0</v>
      </c>
      <c r="AI19" s="17">
        <v>0</v>
      </c>
      <c r="AJ19" s="9">
        <v>3</v>
      </c>
      <c r="AK19" s="9">
        <v>0</v>
      </c>
      <c r="AL19" s="26">
        <v>0</v>
      </c>
      <c r="AM19" s="30">
        <v>0</v>
      </c>
      <c r="AN19" s="26">
        <v>0</v>
      </c>
      <c r="AO19" s="2">
        <v>0</v>
      </c>
      <c r="AP19" s="2">
        <v>3</v>
      </c>
      <c r="AQ19" s="18">
        <v>0</v>
      </c>
      <c r="AR19" s="2">
        <v>2</v>
      </c>
      <c r="AS19" s="2">
        <v>0</v>
      </c>
      <c r="AT19" s="2">
        <v>1</v>
      </c>
      <c r="AU19" s="18">
        <v>0</v>
      </c>
      <c r="AV19" s="2">
        <v>3</v>
      </c>
      <c r="AW19" s="2">
        <v>0</v>
      </c>
      <c r="AX19" s="2">
        <v>0</v>
      </c>
      <c r="AY19" s="18">
        <v>0</v>
      </c>
      <c r="AZ19" s="2">
        <v>3</v>
      </c>
      <c r="BA19" s="2">
        <v>0</v>
      </c>
      <c r="BB19" s="2">
        <v>0</v>
      </c>
      <c r="BC19" s="18">
        <v>0</v>
      </c>
      <c r="BD19" s="22">
        <f t="shared" si="2"/>
        <v>39</v>
      </c>
      <c r="BE19" s="70">
        <f t="shared" si="3"/>
        <v>0</v>
      </c>
      <c r="BF19" s="70">
        <f t="shared" si="4"/>
        <v>39</v>
      </c>
      <c r="BG19" s="70">
        <f t="shared" si="5"/>
        <v>30</v>
      </c>
      <c r="BH19" s="70">
        <f t="shared" si="6"/>
        <v>2</v>
      </c>
      <c r="BI19" s="70">
        <f t="shared" si="7"/>
        <v>7</v>
      </c>
      <c r="BJ19" s="73">
        <f t="shared" si="8"/>
        <v>76.923076923076934</v>
      </c>
      <c r="BK19" s="73">
        <f t="shared" si="9"/>
        <v>5.1282051282051277</v>
      </c>
      <c r="BL19" s="73">
        <f t="shared" si="10"/>
        <v>17.948717948717949</v>
      </c>
    </row>
    <row r="20" spans="1:64" x14ac:dyDescent="0.25">
      <c r="A20" s="22">
        <v>19</v>
      </c>
      <c r="B20" s="20" t="s">
        <v>71</v>
      </c>
      <c r="C20" s="20" t="s">
        <v>72</v>
      </c>
      <c r="D20" s="9">
        <v>1</v>
      </c>
      <c r="E20" s="9">
        <v>0</v>
      </c>
      <c r="F20" s="9">
        <v>2</v>
      </c>
      <c r="G20" s="17">
        <v>0</v>
      </c>
      <c r="H20" s="9">
        <v>2</v>
      </c>
      <c r="I20" s="9">
        <v>0</v>
      </c>
      <c r="J20" s="9">
        <v>1</v>
      </c>
      <c r="K20" s="17">
        <v>0</v>
      </c>
      <c r="L20" s="9">
        <v>0</v>
      </c>
      <c r="M20" s="9">
        <v>0</v>
      </c>
      <c r="N20" s="9">
        <v>3</v>
      </c>
      <c r="O20" s="17">
        <v>0</v>
      </c>
      <c r="P20" s="9">
        <v>3</v>
      </c>
      <c r="Q20" s="9">
        <v>0</v>
      </c>
      <c r="R20" s="9">
        <v>0</v>
      </c>
      <c r="S20" s="17">
        <v>0</v>
      </c>
      <c r="T20" s="9">
        <v>2</v>
      </c>
      <c r="U20" s="9">
        <v>1</v>
      </c>
      <c r="V20" s="9">
        <v>0</v>
      </c>
      <c r="W20" s="17">
        <v>0</v>
      </c>
      <c r="X20" s="9">
        <v>2</v>
      </c>
      <c r="Y20" s="9">
        <v>0</v>
      </c>
      <c r="Z20" s="9">
        <v>1</v>
      </c>
      <c r="AA20" s="17">
        <v>0</v>
      </c>
      <c r="AB20" s="9">
        <v>2</v>
      </c>
      <c r="AC20" s="9">
        <v>0</v>
      </c>
      <c r="AD20" s="9">
        <v>1</v>
      </c>
      <c r="AE20" s="17">
        <v>0</v>
      </c>
      <c r="AF20" s="9">
        <v>0</v>
      </c>
      <c r="AG20" s="9">
        <v>0</v>
      </c>
      <c r="AH20" s="9">
        <v>3</v>
      </c>
      <c r="AI20" s="17">
        <v>0</v>
      </c>
      <c r="AJ20" s="9">
        <v>3</v>
      </c>
      <c r="AK20" s="9">
        <v>0</v>
      </c>
      <c r="AL20" s="26">
        <v>0</v>
      </c>
      <c r="AM20" s="30">
        <v>0</v>
      </c>
      <c r="AN20" s="26">
        <v>0</v>
      </c>
      <c r="AO20" s="2">
        <v>0</v>
      </c>
      <c r="AP20" s="2">
        <v>3</v>
      </c>
      <c r="AQ20" s="18">
        <v>0</v>
      </c>
      <c r="AR20" s="2">
        <v>2</v>
      </c>
      <c r="AS20" s="2">
        <v>1</v>
      </c>
      <c r="AT20" s="2">
        <v>0</v>
      </c>
      <c r="AU20" s="18">
        <v>0</v>
      </c>
      <c r="AV20" s="2">
        <v>3</v>
      </c>
      <c r="AW20" s="2">
        <v>0</v>
      </c>
      <c r="AX20" s="2">
        <v>0</v>
      </c>
      <c r="AY20" s="18">
        <v>0</v>
      </c>
      <c r="AZ20" s="2">
        <v>1</v>
      </c>
      <c r="BA20" s="2">
        <v>2</v>
      </c>
      <c r="BB20" s="2">
        <v>0</v>
      </c>
      <c r="BC20" s="18">
        <v>0</v>
      </c>
      <c r="BD20" s="22">
        <f t="shared" si="2"/>
        <v>39</v>
      </c>
      <c r="BE20" s="70">
        <f t="shared" si="3"/>
        <v>0</v>
      </c>
      <c r="BF20" s="70">
        <f t="shared" si="4"/>
        <v>39</v>
      </c>
      <c r="BG20" s="70">
        <f t="shared" si="5"/>
        <v>21</v>
      </c>
      <c r="BH20" s="70">
        <f t="shared" si="6"/>
        <v>4</v>
      </c>
      <c r="BI20" s="70">
        <f t="shared" si="7"/>
        <v>14</v>
      </c>
      <c r="BJ20" s="73">
        <f t="shared" si="8"/>
        <v>53.846153846153847</v>
      </c>
      <c r="BK20" s="73">
        <f t="shared" si="9"/>
        <v>10.256410256410255</v>
      </c>
      <c r="BL20" s="73">
        <f t="shared" si="10"/>
        <v>35.897435897435898</v>
      </c>
    </row>
    <row r="21" spans="1:64" x14ac:dyDescent="0.25">
      <c r="A21" s="22">
        <v>20</v>
      </c>
      <c r="B21" s="20" t="s">
        <v>41</v>
      </c>
      <c r="C21" s="20" t="s">
        <v>13</v>
      </c>
      <c r="D21" s="9">
        <v>1</v>
      </c>
      <c r="E21" s="9">
        <v>0</v>
      </c>
      <c r="F21" s="9">
        <v>2</v>
      </c>
      <c r="G21" s="17">
        <v>0</v>
      </c>
      <c r="H21" s="9">
        <v>2</v>
      </c>
      <c r="I21" s="9">
        <v>0</v>
      </c>
      <c r="J21" s="9">
        <v>1</v>
      </c>
      <c r="K21" s="17">
        <v>0</v>
      </c>
      <c r="L21" s="9">
        <v>0</v>
      </c>
      <c r="M21" s="9">
        <v>3</v>
      </c>
      <c r="N21" s="9">
        <v>0</v>
      </c>
      <c r="O21" s="17">
        <v>0</v>
      </c>
      <c r="P21" s="9">
        <v>0</v>
      </c>
      <c r="Q21" s="9">
        <v>0</v>
      </c>
      <c r="R21" s="9">
        <v>3</v>
      </c>
      <c r="S21" s="17">
        <v>0</v>
      </c>
      <c r="T21" s="9">
        <v>3</v>
      </c>
      <c r="U21" s="9">
        <v>0</v>
      </c>
      <c r="V21" s="9">
        <v>0</v>
      </c>
      <c r="W21" s="17">
        <v>0</v>
      </c>
      <c r="X21" s="9">
        <v>2</v>
      </c>
      <c r="Y21" s="9">
        <v>0</v>
      </c>
      <c r="Z21" s="9">
        <v>1</v>
      </c>
      <c r="AA21" s="17">
        <v>0</v>
      </c>
      <c r="AB21" s="9">
        <v>2</v>
      </c>
      <c r="AC21" s="9">
        <v>0</v>
      </c>
      <c r="AD21" s="9">
        <v>1</v>
      </c>
      <c r="AE21" s="17">
        <v>0</v>
      </c>
      <c r="AF21" s="9">
        <v>0</v>
      </c>
      <c r="AG21" s="9">
        <v>0</v>
      </c>
      <c r="AH21" s="9">
        <v>3</v>
      </c>
      <c r="AI21" s="17">
        <v>0</v>
      </c>
      <c r="AJ21" s="9">
        <v>3</v>
      </c>
      <c r="AK21" s="9">
        <v>0</v>
      </c>
      <c r="AL21" s="26">
        <v>0</v>
      </c>
      <c r="AM21" s="30">
        <v>0</v>
      </c>
      <c r="AN21" s="26">
        <v>3</v>
      </c>
      <c r="AO21" s="2">
        <v>0</v>
      </c>
      <c r="AP21" s="2">
        <v>0</v>
      </c>
      <c r="AQ21" s="18">
        <v>0</v>
      </c>
      <c r="AR21" s="2">
        <v>3</v>
      </c>
      <c r="AS21" s="2">
        <v>0</v>
      </c>
      <c r="AT21" s="2">
        <v>0</v>
      </c>
      <c r="AU21" s="18">
        <v>0</v>
      </c>
      <c r="AV21" s="2">
        <v>3</v>
      </c>
      <c r="AW21" s="2">
        <v>0</v>
      </c>
      <c r="AX21" s="2">
        <v>0</v>
      </c>
      <c r="AY21" s="18">
        <v>0</v>
      </c>
      <c r="AZ21" s="2">
        <v>3</v>
      </c>
      <c r="BA21" s="2">
        <v>0</v>
      </c>
      <c r="BB21" s="2">
        <v>0</v>
      </c>
      <c r="BC21" s="18">
        <v>0</v>
      </c>
      <c r="BD21" s="22">
        <f t="shared" si="2"/>
        <v>39</v>
      </c>
      <c r="BE21" s="70">
        <f t="shared" si="3"/>
        <v>0</v>
      </c>
      <c r="BF21" s="70">
        <f t="shared" si="4"/>
        <v>39</v>
      </c>
      <c r="BG21" s="70">
        <f t="shared" si="5"/>
        <v>25</v>
      </c>
      <c r="BH21" s="70">
        <f t="shared" si="6"/>
        <v>3</v>
      </c>
      <c r="BI21" s="70">
        <f t="shared" si="7"/>
        <v>11</v>
      </c>
      <c r="BJ21" s="73">
        <f t="shared" si="8"/>
        <v>64.102564102564102</v>
      </c>
      <c r="BK21" s="73">
        <f t="shared" si="9"/>
        <v>7.6923076923076925</v>
      </c>
      <c r="BL21" s="73">
        <f t="shared" si="10"/>
        <v>28.205128205128204</v>
      </c>
    </row>
    <row r="22" spans="1:64" x14ac:dyDescent="0.25">
      <c r="A22" s="22">
        <v>21</v>
      </c>
      <c r="B22" s="20" t="s">
        <v>42</v>
      </c>
      <c r="C22" s="20" t="s">
        <v>74</v>
      </c>
      <c r="D22" s="9">
        <v>1</v>
      </c>
      <c r="E22" s="9">
        <v>0</v>
      </c>
      <c r="F22" s="9">
        <v>2</v>
      </c>
      <c r="G22" s="17">
        <v>0</v>
      </c>
      <c r="H22" s="9">
        <v>1</v>
      </c>
      <c r="I22" s="9">
        <v>0</v>
      </c>
      <c r="J22" s="9">
        <v>2</v>
      </c>
      <c r="K22" s="17">
        <v>0</v>
      </c>
      <c r="L22" s="9">
        <v>3</v>
      </c>
      <c r="M22" s="9">
        <v>0</v>
      </c>
      <c r="N22" s="9">
        <v>0</v>
      </c>
      <c r="O22" s="17">
        <v>0</v>
      </c>
      <c r="P22" s="9">
        <v>2</v>
      </c>
      <c r="Q22" s="9">
        <v>1</v>
      </c>
      <c r="R22" s="9">
        <v>0</v>
      </c>
      <c r="S22" s="17">
        <v>0</v>
      </c>
      <c r="T22" s="9">
        <v>2</v>
      </c>
      <c r="U22" s="9">
        <v>0</v>
      </c>
      <c r="V22" s="9">
        <v>1</v>
      </c>
      <c r="W22" s="17">
        <v>0</v>
      </c>
      <c r="X22" s="9">
        <v>1</v>
      </c>
      <c r="Y22" s="9">
        <v>0</v>
      </c>
      <c r="Z22" s="9">
        <v>2</v>
      </c>
      <c r="AA22" s="17">
        <v>0</v>
      </c>
      <c r="AB22" s="9">
        <v>2</v>
      </c>
      <c r="AC22" s="9">
        <v>1</v>
      </c>
      <c r="AD22" s="9">
        <v>0</v>
      </c>
      <c r="AE22" s="17">
        <v>0</v>
      </c>
      <c r="AF22" s="9">
        <v>1</v>
      </c>
      <c r="AG22" s="9">
        <v>0</v>
      </c>
      <c r="AH22" s="9">
        <v>2</v>
      </c>
      <c r="AI22" s="17">
        <v>0</v>
      </c>
      <c r="AJ22" s="9">
        <v>3</v>
      </c>
      <c r="AK22" s="9">
        <v>0</v>
      </c>
      <c r="AL22" s="26">
        <v>0</v>
      </c>
      <c r="AM22" s="30">
        <v>0</v>
      </c>
      <c r="AN22" s="26">
        <v>2</v>
      </c>
      <c r="AO22" s="2">
        <v>1</v>
      </c>
      <c r="AP22" s="2">
        <v>0</v>
      </c>
      <c r="AQ22" s="18">
        <v>0</v>
      </c>
      <c r="AR22" s="2">
        <v>2</v>
      </c>
      <c r="AS22" s="2">
        <v>1</v>
      </c>
      <c r="AT22" s="2">
        <v>0</v>
      </c>
      <c r="AU22" s="18">
        <v>0</v>
      </c>
      <c r="AV22" s="2">
        <v>0</v>
      </c>
      <c r="AW22" s="2">
        <v>3</v>
      </c>
      <c r="AX22" s="2">
        <v>0</v>
      </c>
      <c r="AY22" s="18">
        <v>0</v>
      </c>
      <c r="AZ22" s="2">
        <v>1</v>
      </c>
      <c r="BA22" s="2">
        <v>1</v>
      </c>
      <c r="BB22" s="2">
        <v>1</v>
      </c>
      <c r="BC22" s="18">
        <v>0</v>
      </c>
      <c r="BD22" s="22">
        <f t="shared" si="2"/>
        <v>39</v>
      </c>
      <c r="BE22" s="70">
        <f t="shared" si="3"/>
        <v>0</v>
      </c>
      <c r="BF22" s="70">
        <f t="shared" si="4"/>
        <v>39</v>
      </c>
      <c r="BG22" s="70">
        <f t="shared" si="5"/>
        <v>21</v>
      </c>
      <c r="BH22" s="70">
        <f t="shared" si="6"/>
        <v>8</v>
      </c>
      <c r="BI22" s="70">
        <f t="shared" si="7"/>
        <v>10</v>
      </c>
      <c r="BJ22" s="73">
        <f t="shared" si="8"/>
        <v>53.846153846153847</v>
      </c>
      <c r="BK22" s="73">
        <f t="shared" si="9"/>
        <v>20.512820512820511</v>
      </c>
      <c r="BL22" s="73">
        <f t="shared" si="10"/>
        <v>25.641025641025639</v>
      </c>
    </row>
    <row r="23" spans="1:64" x14ac:dyDescent="0.25">
      <c r="A23" s="22">
        <v>22</v>
      </c>
      <c r="B23" s="20" t="s">
        <v>43</v>
      </c>
      <c r="C23" s="20" t="s">
        <v>75</v>
      </c>
      <c r="D23" s="9">
        <v>3</v>
      </c>
      <c r="E23" s="9">
        <v>0</v>
      </c>
      <c r="F23" s="9">
        <v>0</v>
      </c>
      <c r="G23" s="17">
        <v>0</v>
      </c>
      <c r="H23" s="9">
        <v>3</v>
      </c>
      <c r="I23" s="9">
        <v>0</v>
      </c>
      <c r="J23" s="9">
        <v>0</v>
      </c>
      <c r="K23" s="17">
        <v>0</v>
      </c>
      <c r="L23" s="9">
        <v>0</v>
      </c>
      <c r="M23" s="9">
        <v>0</v>
      </c>
      <c r="N23" s="9">
        <v>3</v>
      </c>
      <c r="O23" s="17">
        <v>0</v>
      </c>
      <c r="P23" s="9">
        <v>1</v>
      </c>
      <c r="Q23" s="9">
        <v>1</v>
      </c>
      <c r="R23" s="9">
        <v>1</v>
      </c>
      <c r="S23" s="17">
        <v>0</v>
      </c>
      <c r="T23" s="9">
        <v>2</v>
      </c>
      <c r="U23" s="9">
        <v>0</v>
      </c>
      <c r="V23" s="9">
        <v>1</v>
      </c>
      <c r="W23" s="17">
        <v>0</v>
      </c>
      <c r="X23" s="9">
        <v>0</v>
      </c>
      <c r="Y23" s="9">
        <v>0</v>
      </c>
      <c r="Z23" s="9">
        <v>3</v>
      </c>
      <c r="AA23" s="17">
        <v>0</v>
      </c>
      <c r="AB23" s="9">
        <v>3</v>
      </c>
      <c r="AC23" s="9">
        <v>0</v>
      </c>
      <c r="AD23" s="9">
        <v>0</v>
      </c>
      <c r="AE23" s="17">
        <v>0</v>
      </c>
      <c r="AF23" s="9">
        <v>3</v>
      </c>
      <c r="AG23" s="9">
        <v>0</v>
      </c>
      <c r="AH23" s="9">
        <v>0</v>
      </c>
      <c r="AI23" s="17">
        <v>0</v>
      </c>
      <c r="AJ23" s="9">
        <v>3</v>
      </c>
      <c r="AK23" s="9">
        <v>0</v>
      </c>
      <c r="AL23" s="26">
        <v>0</v>
      </c>
      <c r="AM23" s="30">
        <v>0</v>
      </c>
      <c r="AN23" s="26">
        <v>3</v>
      </c>
      <c r="AO23" s="2">
        <v>0</v>
      </c>
      <c r="AP23" s="2">
        <v>0</v>
      </c>
      <c r="AQ23" s="18">
        <v>0</v>
      </c>
      <c r="AR23" s="2">
        <v>0</v>
      </c>
      <c r="AS23" s="2">
        <v>0</v>
      </c>
      <c r="AT23" s="2">
        <v>3</v>
      </c>
      <c r="AU23" s="18">
        <v>0</v>
      </c>
      <c r="AV23" s="2">
        <v>1</v>
      </c>
      <c r="AW23" s="2">
        <v>2</v>
      </c>
      <c r="AX23" s="2">
        <v>0</v>
      </c>
      <c r="AY23" s="18">
        <v>0</v>
      </c>
      <c r="AZ23" s="2">
        <v>3</v>
      </c>
      <c r="BA23" s="2">
        <v>0</v>
      </c>
      <c r="BB23" s="2">
        <v>0</v>
      </c>
      <c r="BC23" s="18">
        <v>0</v>
      </c>
      <c r="BD23" s="22">
        <f t="shared" si="2"/>
        <v>39</v>
      </c>
      <c r="BE23" s="70">
        <f t="shared" si="3"/>
        <v>0</v>
      </c>
      <c r="BF23" s="70">
        <f t="shared" si="4"/>
        <v>39</v>
      </c>
      <c r="BG23" s="70">
        <f t="shared" si="5"/>
        <v>25</v>
      </c>
      <c r="BH23" s="70">
        <f t="shared" si="6"/>
        <v>3</v>
      </c>
      <c r="BI23" s="70">
        <f t="shared" si="7"/>
        <v>11</v>
      </c>
      <c r="BJ23" s="73">
        <f t="shared" si="8"/>
        <v>64.102564102564102</v>
      </c>
      <c r="BK23" s="73">
        <f t="shared" si="9"/>
        <v>7.6923076923076925</v>
      </c>
      <c r="BL23" s="73">
        <f t="shared" si="10"/>
        <v>28.205128205128204</v>
      </c>
    </row>
    <row r="24" spans="1:64" x14ac:dyDescent="0.25">
      <c r="A24" s="22">
        <v>23</v>
      </c>
      <c r="B24" s="20" t="s">
        <v>43</v>
      </c>
      <c r="C24" s="20" t="s">
        <v>76</v>
      </c>
      <c r="D24" s="9">
        <v>0</v>
      </c>
      <c r="E24" s="9">
        <v>0</v>
      </c>
      <c r="F24" s="9">
        <v>3</v>
      </c>
      <c r="G24" s="17">
        <v>0</v>
      </c>
      <c r="H24" s="9">
        <v>3</v>
      </c>
      <c r="I24" s="9">
        <v>0</v>
      </c>
      <c r="J24" s="9">
        <v>0</v>
      </c>
      <c r="K24" s="17">
        <v>0</v>
      </c>
      <c r="L24" s="9">
        <v>2</v>
      </c>
      <c r="M24" s="9">
        <v>0</v>
      </c>
      <c r="N24" s="9">
        <v>1</v>
      </c>
      <c r="O24" s="17">
        <v>0</v>
      </c>
      <c r="P24" s="9">
        <v>2</v>
      </c>
      <c r="Q24" s="9">
        <v>1</v>
      </c>
      <c r="R24" s="9">
        <v>0</v>
      </c>
      <c r="S24" s="17">
        <v>0</v>
      </c>
      <c r="T24" s="9">
        <v>2</v>
      </c>
      <c r="U24" s="9">
        <v>0</v>
      </c>
      <c r="V24" s="9">
        <v>1</v>
      </c>
      <c r="W24" s="17">
        <v>0</v>
      </c>
      <c r="X24" s="9">
        <v>3</v>
      </c>
      <c r="Y24" s="9">
        <v>0</v>
      </c>
      <c r="Z24" s="9">
        <v>0</v>
      </c>
      <c r="AA24" s="17">
        <v>0</v>
      </c>
      <c r="AB24" s="9">
        <v>1</v>
      </c>
      <c r="AC24" s="9">
        <v>0</v>
      </c>
      <c r="AD24" s="9">
        <v>2</v>
      </c>
      <c r="AE24" s="17">
        <v>0</v>
      </c>
      <c r="AF24" s="9">
        <v>3</v>
      </c>
      <c r="AG24" s="9">
        <v>0</v>
      </c>
      <c r="AH24" s="9">
        <v>0</v>
      </c>
      <c r="AI24" s="17">
        <v>0</v>
      </c>
      <c r="AJ24" s="9">
        <v>3</v>
      </c>
      <c r="AK24" s="9">
        <v>0</v>
      </c>
      <c r="AL24" s="26">
        <v>0</v>
      </c>
      <c r="AM24" s="30">
        <v>0</v>
      </c>
      <c r="AN24" s="26">
        <v>3</v>
      </c>
      <c r="AO24" s="2">
        <v>0</v>
      </c>
      <c r="AP24" s="2">
        <v>0</v>
      </c>
      <c r="AQ24" s="18">
        <v>0</v>
      </c>
      <c r="AR24" s="2">
        <v>1</v>
      </c>
      <c r="AS24" s="2">
        <v>0</v>
      </c>
      <c r="AT24" s="2">
        <v>2</v>
      </c>
      <c r="AU24" s="18">
        <v>0</v>
      </c>
      <c r="AV24" s="2">
        <v>3</v>
      </c>
      <c r="AW24" s="2">
        <v>0</v>
      </c>
      <c r="AX24" s="2">
        <v>0</v>
      </c>
      <c r="AY24" s="18">
        <v>0</v>
      </c>
      <c r="AZ24" s="2">
        <v>3</v>
      </c>
      <c r="BA24" s="2">
        <v>0</v>
      </c>
      <c r="BB24" s="2">
        <v>0</v>
      </c>
      <c r="BC24" s="18">
        <v>0</v>
      </c>
      <c r="BD24" s="22">
        <f t="shared" si="2"/>
        <v>39</v>
      </c>
      <c r="BE24" s="70">
        <f t="shared" si="3"/>
        <v>0</v>
      </c>
      <c r="BF24" s="70">
        <f t="shared" si="4"/>
        <v>39</v>
      </c>
      <c r="BG24" s="70">
        <f t="shared" si="5"/>
        <v>29</v>
      </c>
      <c r="BH24" s="70">
        <f t="shared" si="6"/>
        <v>1</v>
      </c>
      <c r="BI24" s="70">
        <f t="shared" si="7"/>
        <v>9</v>
      </c>
      <c r="BJ24" s="73">
        <f t="shared" si="8"/>
        <v>74.358974358974365</v>
      </c>
      <c r="BK24" s="73">
        <f t="shared" si="9"/>
        <v>2.5641025641025639</v>
      </c>
      <c r="BL24" s="73">
        <f t="shared" si="10"/>
        <v>23.076923076923077</v>
      </c>
    </row>
    <row r="25" spans="1:64" ht="30" x14ac:dyDescent="0.25">
      <c r="A25" s="22">
        <v>24</v>
      </c>
      <c r="B25" s="20" t="s">
        <v>3</v>
      </c>
      <c r="C25" s="20" t="s">
        <v>77</v>
      </c>
      <c r="D25" s="9">
        <v>0</v>
      </c>
      <c r="E25" s="9">
        <v>0</v>
      </c>
      <c r="F25" s="9">
        <v>0</v>
      </c>
      <c r="G25" s="17">
        <v>0</v>
      </c>
      <c r="H25" s="9">
        <v>0</v>
      </c>
      <c r="I25" s="9">
        <v>0</v>
      </c>
      <c r="J25" s="9">
        <v>0</v>
      </c>
      <c r="K25" s="17">
        <v>0</v>
      </c>
      <c r="L25" s="9">
        <v>0</v>
      </c>
      <c r="M25" s="9">
        <v>0</v>
      </c>
      <c r="N25" s="9">
        <v>0</v>
      </c>
      <c r="O25" s="17">
        <v>0</v>
      </c>
      <c r="P25" s="9">
        <v>2</v>
      </c>
      <c r="Q25" s="9">
        <v>1</v>
      </c>
      <c r="R25" s="9">
        <v>0</v>
      </c>
      <c r="S25" s="17">
        <v>0</v>
      </c>
      <c r="T25" s="9">
        <v>3</v>
      </c>
      <c r="U25" s="9">
        <v>0</v>
      </c>
      <c r="V25" s="9">
        <v>0</v>
      </c>
      <c r="W25" s="17">
        <v>0</v>
      </c>
      <c r="X25" s="9">
        <v>2</v>
      </c>
      <c r="Y25" s="9">
        <v>1</v>
      </c>
      <c r="Z25" s="9">
        <v>0</v>
      </c>
      <c r="AA25" s="17">
        <v>0</v>
      </c>
      <c r="AB25" s="9">
        <v>2</v>
      </c>
      <c r="AC25" s="9">
        <v>0</v>
      </c>
      <c r="AD25" s="9">
        <v>1</v>
      </c>
      <c r="AE25" s="17">
        <v>0</v>
      </c>
      <c r="AF25" s="9">
        <v>3</v>
      </c>
      <c r="AG25" s="9">
        <v>0</v>
      </c>
      <c r="AH25" s="9">
        <v>0</v>
      </c>
      <c r="AI25" s="17">
        <v>0</v>
      </c>
      <c r="AJ25" s="9">
        <v>3</v>
      </c>
      <c r="AK25" s="9">
        <v>0</v>
      </c>
      <c r="AL25" s="26">
        <v>0</v>
      </c>
      <c r="AM25" s="30">
        <v>0</v>
      </c>
      <c r="AN25" s="26">
        <v>2</v>
      </c>
      <c r="AO25" s="2">
        <v>0</v>
      </c>
      <c r="AP25" s="2">
        <v>1</v>
      </c>
      <c r="AQ25" s="18">
        <v>0</v>
      </c>
      <c r="AR25" s="2">
        <v>1</v>
      </c>
      <c r="AS25" s="2">
        <v>1</v>
      </c>
      <c r="AT25" s="2">
        <v>1</v>
      </c>
      <c r="AU25" s="18">
        <v>0</v>
      </c>
      <c r="AV25" s="2">
        <v>1</v>
      </c>
      <c r="AW25" s="2">
        <v>0</v>
      </c>
      <c r="AX25" s="2">
        <v>2</v>
      </c>
      <c r="AY25" s="18">
        <v>0</v>
      </c>
      <c r="AZ25" s="2">
        <v>1</v>
      </c>
      <c r="BA25" s="2">
        <v>1</v>
      </c>
      <c r="BB25" s="2">
        <v>1</v>
      </c>
      <c r="BC25" s="18">
        <v>0</v>
      </c>
      <c r="BD25" s="22">
        <f t="shared" si="2"/>
        <v>30</v>
      </c>
      <c r="BE25" s="70">
        <f t="shared" si="3"/>
        <v>0</v>
      </c>
      <c r="BF25" s="70">
        <f t="shared" si="4"/>
        <v>30</v>
      </c>
      <c r="BG25" s="70">
        <f t="shared" si="5"/>
        <v>20</v>
      </c>
      <c r="BH25" s="70">
        <f t="shared" si="6"/>
        <v>4</v>
      </c>
      <c r="BI25" s="70">
        <f t="shared" si="7"/>
        <v>6</v>
      </c>
      <c r="BJ25" s="73">
        <f t="shared" si="8"/>
        <v>66.666666666666657</v>
      </c>
      <c r="BK25" s="73">
        <f t="shared" si="9"/>
        <v>13.333333333333334</v>
      </c>
      <c r="BL25" s="73">
        <f t="shared" si="10"/>
        <v>20</v>
      </c>
    </row>
    <row r="26" spans="1:64" ht="16.149999999999999" customHeight="1" x14ac:dyDescent="0.25">
      <c r="A26" s="22">
        <v>25</v>
      </c>
      <c r="B26" s="20" t="s">
        <v>3</v>
      </c>
      <c r="C26" s="20" t="s">
        <v>117</v>
      </c>
      <c r="D26" s="9">
        <v>1</v>
      </c>
      <c r="E26" s="9">
        <v>2</v>
      </c>
      <c r="F26" s="9">
        <v>0</v>
      </c>
      <c r="G26" s="17">
        <v>0</v>
      </c>
      <c r="H26" s="9">
        <v>3</v>
      </c>
      <c r="I26" s="9">
        <v>0</v>
      </c>
      <c r="J26" s="9">
        <v>0</v>
      </c>
      <c r="K26" s="17">
        <v>0</v>
      </c>
      <c r="L26" s="9">
        <v>1</v>
      </c>
      <c r="M26" s="9">
        <v>1</v>
      </c>
      <c r="N26" s="9">
        <v>1</v>
      </c>
      <c r="O26" s="17">
        <v>0</v>
      </c>
      <c r="P26" s="9">
        <v>1</v>
      </c>
      <c r="Q26" s="9">
        <v>0</v>
      </c>
      <c r="R26" s="9">
        <v>1</v>
      </c>
      <c r="S26" s="17">
        <v>0</v>
      </c>
      <c r="T26" s="9">
        <v>3</v>
      </c>
      <c r="U26" s="9">
        <v>0</v>
      </c>
      <c r="V26" s="9">
        <v>0</v>
      </c>
      <c r="W26" s="17">
        <v>0</v>
      </c>
      <c r="X26" s="9">
        <v>3</v>
      </c>
      <c r="Y26" s="9">
        <v>0</v>
      </c>
      <c r="Z26" s="9">
        <v>0</v>
      </c>
      <c r="AA26" s="17">
        <v>0</v>
      </c>
      <c r="AB26" s="9">
        <v>3</v>
      </c>
      <c r="AC26" s="9">
        <v>0</v>
      </c>
      <c r="AD26" s="9">
        <v>0</v>
      </c>
      <c r="AE26" s="55">
        <v>0</v>
      </c>
      <c r="AF26" s="9">
        <v>2</v>
      </c>
      <c r="AG26" s="9">
        <v>1</v>
      </c>
      <c r="AH26" s="9">
        <v>0</v>
      </c>
      <c r="AI26" s="17">
        <v>0</v>
      </c>
      <c r="AJ26" s="9">
        <v>2</v>
      </c>
      <c r="AK26" s="9">
        <v>0</v>
      </c>
      <c r="AL26" s="26">
        <v>1</v>
      </c>
      <c r="AM26" s="30">
        <v>0</v>
      </c>
      <c r="AN26" s="26">
        <v>3</v>
      </c>
      <c r="AO26" s="2">
        <v>0</v>
      </c>
      <c r="AP26" s="2">
        <v>0</v>
      </c>
      <c r="AQ26" s="18">
        <v>0</v>
      </c>
      <c r="AR26" s="2">
        <v>2</v>
      </c>
      <c r="AS26" s="2">
        <v>1</v>
      </c>
      <c r="AT26" s="2">
        <v>0</v>
      </c>
      <c r="AU26" s="18">
        <v>0</v>
      </c>
      <c r="AV26" s="2">
        <v>3</v>
      </c>
      <c r="AW26" s="2">
        <v>0</v>
      </c>
      <c r="AX26" s="2">
        <v>0</v>
      </c>
      <c r="AY26" s="18">
        <v>0</v>
      </c>
      <c r="AZ26" s="2">
        <v>3</v>
      </c>
      <c r="BA26" s="2">
        <v>0</v>
      </c>
      <c r="BB26" s="2">
        <v>0</v>
      </c>
      <c r="BC26" s="18">
        <v>0</v>
      </c>
      <c r="BD26" s="22">
        <f t="shared" si="2"/>
        <v>38</v>
      </c>
      <c r="BE26" s="70">
        <f t="shared" si="3"/>
        <v>0</v>
      </c>
      <c r="BF26" s="70">
        <f t="shared" si="4"/>
        <v>38</v>
      </c>
      <c r="BG26" s="70">
        <f t="shared" si="5"/>
        <v>30</v>
      </c>
      <c r="BH26" s="70">
        <f t="shared" si="6"/>
        <v>5</v>
      </c>
      <c r="BI26" s="70">
        <f t="shared" si="7"/>
        <v>3</v>
      </c>
      <c r="BJ26" s="73">
        <f t="shared" si="8"/>
        <v>78.94736842105263</v>
      </c>
      <c r="BK26" s="73">
        <f t="shared" si="9"/>
        <v>13.157894736842104</v>
      </c>
      <c r="BL26" s="73">
        <f t="shared" si="10"/>
        <v>7.8947368421052628</v>
      </c>
    </row>
    <row r="27" spans="1:64" ht="13.9" customHeight="1" x14ac:dyDescent="0.25">
      <c r="A27" s="60"/>
      <c r="B27" s="62"/>
      <c r="C27" s="61" t="s">
        <v>63</v>
      </c>
      <c r="D27" s="53">
        <f>SUBTOTAL(9,D2:D26)</f>
        <v>28</v>
      </c>
      <c r="E27" s="53">
        <f>SUBTOTAL(9,E2:E26)</f>
        <v>4</v>
      </c>
      <c r="F27" s="53">
        <f>SUBTOTAL(9,F2:F26)</f>
        <v>37</v>
      </c>
      <c r="G27" s="64">
        <v>0</v>
      </c>
      <c r="H27" s="53">
        <f>SUBTOTAL(9,H2:H26)</f>
        <v>49</v>
      </c>
      <c r="I27" s="54">
        <f>SUBTOTAL(9,I2:I26)</f>
        <v>5</v>
      </c>
      <c r="J27" s="54">
        <f>SUBTOTAL(9,J2:J26)</f>
        <v>16</v>
      </c>
      <c r="K27" s="65">
        <v>0</v>
      </c>
      <c r="L27" s="54">
        <f>SUBTOTAL(9,L2:L26)</f>
        <v>28</v>
      </c>
      <c r="M27" s="54">
        <f>SUBTOTAL(9,M2:M26)</f>
        <v>18</v>
      </c>
      <c r="N27" s="53">
        <f>SUBTOTAL(9,N2:N26)</f>
        <v>24</v>
      </c>
      <c r="O27" s="64">
        <v>0</v>
      </c>
      <c r="P27" s="53">
        <f t="shared" ref="P27:V27" si="11">SUBTOTAL(9,P2:P26)</f>
        <v>50</v>
      </c>
      <c r="Q27" s="54">
        <f t="shared" si="11"/>
        <v>6</v>
      </c>
      <c r="R27" s="53">
        <f t="shared" si="11"/>
        <v>17</v>
      </c>
      <c r="S27" s="64">
        <f t="shared" si="11"/>
        <v>0</v>
      </c>
      <c r="T27" s="53">
        <f t="shared" si="11"/>
        <v>63</v>
      </c>
      <c r="U27" s="53">
        <f t="shared" si="11"/>
        <v>3</v>
      </c>
      <c r="V27" s="53">
        <f t="shared" si="11"/>
        <v>8</v>
      </c>
      <c r="W27" s="64">
        <v>0</v>
      </c>
      <c r="X27" s="53">
        <f>SUBTOTAL(9,X2:X26)</f>
        <v>49</v>
      </c>
      <c r="Y27" s="54">
        <f>SUBTOTAL(9,Y2:Y26)</f>
        <v>4</v>
      </c>
      <c r="Z27" s="54">
        <f>SUBTOTAL(9,Z2:Z26)</f>
        <v>21</v>
      </c>
      <c r="AA27" s="65">
        <v>0</v>
      </c>
      <c r="AB27" s="54">
        <f>SUBTOTAL(9,AB2:AB26)</f>
        <v>51</v>
      </c>
      <c r="AC27" s="54">
        <f>SUBTOTAL(9,AC2:AC26)</f>
        <v>3</v>
      </c>
      <c r="AD27" s="54">
        <f>SUBTOTAL(9,AD2:AD26)</f>
        <v>20</v>
      </c>
      <c r="AE27" s="65">
        <v>0</v>
      </c>
      <c r="AF27" s="54">
        <f t="shared" ref="AF27:AL27" si="12">SUM(AF2:AF26)</f>
        <v>34</v>
      </c>
      <c r="AG27" s="54">
        <f t="shared" si="12"/>
        <v>12</v>
      </c>
      <c r="AH27" s="54">
        <f t="shared" si="12"/>
        <v>28</v>
      </c>
      <c r="AI27" s="65">
        <f t="shared" si="12"/>
        <v>1</v>
      </c>
      <c r="AJ27" s="54">
        <f t="shared" si="12"/>
        <v>62</v>
      </c>
      <c r="AK27" s="54">
        <f t="shared" si="12"/>
        <v>1</v>
      </c>
      <c r="AL27" s="25">
        <f t="shared" si="12"/>
        <v>11</v>
      </c>
      <c r="AM27" s="65">
        <v>1</v>
      </c>
      <c r="AN27" s="25">
        <f>SUM(AN2:AN26)</f>
        <v>44</v>
      </c>
      <c r="AO27" s="67">
        <f>SUM(AO2:AO26)</f>
        <v>9</v>
      </c>
      <c r="AP27" s="67">
        <f>SUM(AP2:AP26)</f>
        <v>22</v>
      </c>
      <c r="AQ27" s="65">
        <v>0</v>
      </c>
      <c r="AR27" s="67">
        <f t="shared" ref="AR27:AX27" si="13">SUM(AR2:AR26)</f>
        <v>41</v>
      </c>
      <c r="AS27" s="67">
        <f t="shared" si="13"/>
        <v>12</v>
      </c>
      <c r="AT27" s="67">
        <f t="shared" si="13"/>
        <v>22</v>
      </c>
      <c r="AU27" s="65">
        <f t="shared" si="13"/>
        <v>0</v>
      </c>
      <c r="AV27" s="67">
        <f t="shared" si="13"/>
        <v>47</v>
      </c>
      <c r="AW27" s="67">
        <f t="shared" si="13"/>
        <v>16</v>
      </c>
      <c r="AX27" s="67">
        <f t="shared" si="13"/>
        <v>12</v>
      </c>
      <c r="AY27" s="65">
        <v>0</v>
      </c>
      <c r="AZ27" s="67">
        <f>SUM(AZ2:AZ26)</f>
        <v>43</v>
      </c>
      <c r="BA27" s="67">
        <f>SUM(BA2:BA26)</f>
        <v>18</v>
      </c>
      <c r="BB27" s="67">
        <f>SUM(BB2:BB26)</f>
        <v>14</v>
      </c>
      <c r="BC27" s="65">
        <v>0</v>
      </c>
      <c r="BD27" s="74">
        <f t="shared" si="2"/>
        <v>954</v>
      </c>
      <c r="BE27" s="75">
        <f t="shared" si="3"/>
        <v>2</v>
      </c>
      <c r="BF27" s="75">
        <f t="shared" si="4"/>
        <v>952</v>
      </c>
      <c r="BG27" s="75">
        <f t="shared" si="5"/>
        <v>589</v>
      </c>
      <c r="BH27" s="75">
        <f t="shared" si="6"/>
        <v>111</v>
      </c>
      <c r="BI27" s="75">
        <f t="shared" si="7"/>
        <v>252</v>
      </c>
      <c r="BJ27" s="79">
        <f t="shared" si="8"/>
        <v>61.869747899159663</v>
      </c>
      <c r="BK27" s="79">
        <f t="shared" si="9"/>
        <v>11.659663865546218</v>
      </c>
      <c r="BL27" s="79">
        <f t="shared" si="10"/>
        <v>26.47058823529412</v>
      </c>
    </row>
    <row r="28" spans="1:64" ht="16.149999999999999" customHeight="1" x14ac:dyDescent="0.25">
      <c r="A28" s="35"/>
      <c r="B28" s="36"/>
      <c r="C28" s="34"/>
      <c r="D28" s="58"/>
      <c r="E28" s="40"/>
      <c r="F28" s="40"/>
      <c r="G28" s="40"/>
      <c r="H28" s="40"/>
      <c r="I28" s="38"/>
      <c r="J28" s="40"/>
      <c r="K28" s="40"/>
      <c r="L28" s="40"/>
      <c r="M28" s="40"/>
      <c r="N28" s="40"/>
      <c r="O28" s="40"/>
      <c r="P28" s="40"/>
      <c r="Q28" s="40"/>
      <c r="R28" s="40"/>
      <c r="S28" s="57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56"/>
      <c r="AM28" s="56"/>
      <c r="AN28" s="56"/>
    </row>
    <row r="29" spans="1:64" ht="15" customHeight="1" x14ac:dyDescent="0.25">
      <c r="A29" s="31"/>
      <c r="B29" s="32"/>
      <c r="C29" s="59"/>
      <c r="D29" s="37"/>
      <c r="E29" s="37"/>
      <c r="F29" s="32"/>
      <c r="G29" s="37"/>
      <c r="H29" s="32"/>
      <c r="I29" s="39"/>
      <c r="J29" s="32"/>
      <c r="K29" s="32"/>
      <c r="L29" s="32"/>
      <c r="M29" s="32"/>
      <c r="N29" s="32"/>
      <c r="O29" s="32"/>
      <c r="P29" s="32"/>
      <c r="Q29" s="32"/>
      <c r="R29" s="32"/>
      <c r="S29" s="39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8"/>
      <c r="AM29" s="48"/>
      <c r="AN29" s="48"/>
    </row>
    <row r="30" spans="1:64" ht="16.149999999999999" customHeight="1" x14ac:dyDescent="0.25">
      <c r="A30" s="31"/>
      <c r="B30" s="32"/>
      <c r="C30" s="59"/>
      <c r="D30" s="37"/>
      <c r="E30" s="32"/>
      <c r="F30" s="32"/>
      <c r="G30" s="32"/>
      <c r="H30" s="32"/>
      <c r="I30" s="39"/>
      <c r="J30" s="32"/>
      <c r="K30" s="32"/>
      <c r="L30" s="32"/>
      <c r="M30" s="32"/>
      <c r="N30" s="32"/>
      <c r="O30" s="32"/>
      <c r="P30" s="32"/>
      <c r="Q30" s="32"/>
      <c r="R30" s="32"/>
      <c r="S30" s="39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8"/>
      <c r="AM30" s="48"/>
      <c r="AN30" s="48"/>
    </row>
    <row r="31" spans="1:64" x14ac:dyDescent="0.25">
      <c r="A31" s="31"/>
      <c r="B31" s="32"/>
      <c r="C31" s="32"/>
      <c r="D31" s="32"/>
      <c r="E31" s="32"/>
      <c r="F31" s="32"/>
      <c r="G31" s="32"/>
      <c r="H31" s="32"/>
      <c r="I31" s="39"/>
      <c r="J31" s="32"/>
      <c r="K31" s="32"/>
      <c r="L31" s="32"/>
      <c r="M31" s="32"/>
      <c r="N31" s="32"/>
      <c r="O31" s="32"/>
      <c r="P31" s="32"/>
      <c r="Q31" s="32"/>
      <c r="R31" s="32"/>
      <c r="S31" s="39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8"/>
      <c r="AM31" s="48"/>
      <c r="AN31" s="48"/>
    </row>
    <row r="32" spans="1:64" x14ac:dyDescent="0.25">
      <c r="A32" s="31"/>
      <c r="B32" s="32"/>
      <c r="C32" s="32"/>
      <c r="D32" s="32"/>
      <c r="E32" s="32"/>
      <c r="F32" s="32"/>
      <c r="G32" s="32"/>
      <c r="H32" s="32"/>
      <c r="I32" s="39"/>
      <c r="J32" s="32"/>
      <c r="K32" s="32"/>
      <c r="L32" s="32"/>
      <c r="M32" s="32"/>
      <c r="N32" s="32"/>
      <c r="O32" s="32"/>
      <c r="P32" s="32"/>
      <c r="Q32" s="32"/>
      <c r="R32" s="32"/>
      <c r="S32" s="39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8"/>
      <c r="AM32" s="48"/>
      <c r="AN32" s="48"/>
    </row>
    <row r="33" spans="1:41" ht="14.45" customHeight="1" x14ac:dyDescent="0.25">
      <c r="A33" s="31"/>
      <c r="B33" s="32"/>
      <c r="C33" s="32"/>
      <c r="D33" s="32"/>
      <c r="E33" s="32"/>
      <c r="F33" s="32"/>
      <c r="G33" s="32"/>
      <c r="H33" s="32"/>
      <c r="I33" s="39"/>
      <c r="J33" s="32"/>
      <c r="K33" s="32"/>
      <c r="L33" s="32"/>
      <c r="M33" s="32"/>
      <c r="N33" s="32"/>
      <c r="O33" s="32"/>
      <c r="P33" s="32"/>
      <c r="Q33" s="32"/>
      <c r="R33" s="32"/>
      <c r="S33" s="39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8"/>
      <c r="AM33" s="48"/>
      <c r="AN33" s="48"/>
    </row>
    <row r="34" spans="1:41" ht="13.9" customHeight="1" x14ac:dyDescent="0.25">
      <c r="A34" s="31"/>
      <c r="B34" s="32"/>
      <c r="C34" s="32"/>
      <c r="D34" s="32"/>
      <c r="E34" s="32"/>
      <c r="F34" s="32"/>
      <c r="G34" s="32"/>
      <c r="H34" s="32"/>
      <c r="I34" s="39"/>
      <c r="J34" s="32"/>
      <c r="K34" s="32"/>
      <c r="L34" s="32"/>
      <c r="M34" s="32"/>
      <c r="N34" s="32"/>
      <c r="O34" s="32"/>
      <c r="P34" s="32"/>
      <c r="Q34" s="32"/>
      <c r="R34" s="32"/>
      <c r="S34" s="39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8"/>
      <c r="AM34" s="48"/>
      <c r="AN34" s="48"/>
    </row>
    <row r="35" spans="1:41" ht="14.45" customHeight="1" x14ac:dyDescent="0.25">
      <c r="A35" s="31"/>
      <c r="B35" s="32"/>
      <c r="C35" s="32"/>
      <c r="D35" s="32"/>
      <c r="E35" s="32"/>
      <c r="F35" s="32"/>
      <c r="G35" s="32"/>
      <c r="H35" s="32"/>
      <c r="I35" s="39"/>
      <c r="J35" s="32"/>
      <c r="K35" s="32"/>
      <c r="L35" s="32"/>
      <c r="M35" s="32"/>
      <c r="N35" s="32"/>
      <c r="O35" s="32"/>
      <c r="P35" s="32"/>
      <c r="Q35" s="32"/>
      <c r="R35" s="32"/>
      <c r="S35" s="39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8"/>
      <c r="AM35" s="48"/>
      <c r="AN35" s="48"/>
    </row>
    <row r="36" spans="1:41" ht="13.9" customHeight="1" x14ac:dyDescent="0.25">
      <c r="A36" s="31"/>
      <c r="B36" s="32"/>
      <c r="C36" s="32"/>
      <c r="D36" s="32"/>
      <c r="E36" s="32"/>
      <c r="F36" s="32"/>
      <c r="G36" s="32"/>
      <c r="H36" s="32"/>
      <c r="I36" s="39"/>
      <c r="J36" s="32"/>
      <c r="K36" s="32"/>
      <c r="L36" s="32"/>
      <c r="M36" s="32"/>
      <c r="N36" s="32"/>
      <c r="O36" s="32"/>
      <c r="P36" s="32"/>
      <c r="Q36" s="32"/>
      <c r="R36" s="32"/>
      <c r="S36" s="39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8"/>
      <c r="AM36" s="48"/>
      <c r="AN36" s="48"/>
    </row>
    <row r="37" spans="1:41" ht="13.15" customHeight="1" x14ac:dyDescent="0.25">
      <c r="A37" s="31"/>
      <c r="B37" s="32"/>
      <c r="C37" s="32"/>
      <c r="D37" s="32"/>
      <c r="E37" s="32"/>
      <c r="F37" s="32"/>
      <c r="G37" s="32"/>
      <c r="H37" s="32"/>
      <c r="I37" s="39"/>
      <c r="J37" s="32"/>
      <c r="K37" s="32"/>
      <c r="L37" s="32"/>
      <c r="M37" s="32"/>
      <c r="N37" s="32"/>
      <c r="O37" s="32"/>
      <c r="P37" s="32"/>
      <c r="Q37" s="32"/>
      <c r="R37" s="32"/>
      <c r="S37" s="39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8"/>
      <c r="AM37" s="48"/>
      <c r="AN37" s="48"/>
    </row>
    <row r="38" spans="1:41" ht="12" customHeight="1" x14ac:dyDescent="0.25">
      <c r="A38" s="31"/>
      <c r="B38" s="32"/>
      <c r="C38" s="32"/>
      <c r="D38" s="32"/>
      <c r="E38" s="32"/>
      <c r="F38" s="32"/>
      <c r="G38" s="32"/>
      <c r="H38" s="32"/>
      <c r="I38" s="39"/>
      <c r="J38" s="32"/>
      <c r="K38" s="32"/>
      <c r="L38" s="32"/>
      <c r="M38" s="32"/>
      <c r="N38" s="32"/>
      <c r="O38" s="32"/>
      <c r="P38" s="32"/>
      <c r="Q38" s="32"/>
      <c r="R38" s="32"/>
      <c r="S38" s="39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8"/>
      <c r="AM38" s="48"/>
      <c r="AN38" s="48"/>
    </row>
    <row r="39" spans="1:41" ht="15.6" customHeight="1" x14ac:dyDescent="0.25">
      <c r="A39" s="31"/>
      <c r="B39" s="32"/>
      <c r="C39" s="32"/>
      <c r="D39" s="32"/>
      <c r="E39" s="32"/>
      <c r="F39" s="32"/>
      <c r="G39" s="32"/>
      <c r="H39" s="32"/>
      <c r="I39" s="39"/>
      <c r="J39" s="32"/>
      <c r="K39" s="32"/>
      <c r="L39" s="32"/>
      <c r="M39" s="32"/>
      <c r="N39" s="32"/>
      <c r="O39" s="32"/>
      <c r="P39" s="32"/>
      <c r="Q39" s="32"/>
      <c r="R39" s="32"/>
      <c r="S39" s="39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8"/>
      <c r="AM39" s="48"/>
      <c r="AN39" s="48"/>
    </row>
    <row r="40" spans="1:41" x14ac:dyDescent="0.25">
      <c r="A40" s="31"/>
      <c r="B40" s="32"/>
      <c r="C40" s="32"/>
      <c r="D40" s="32"/>
      <c r="E40" s="32"/>
      <c r="F40" s="32"/>
      <c r="G40" s="32"/>
      <c r="H40" s="32"/>
      <c r="I40" s="39"/>
      <c r="J40" s="32"/>
      <c r="K40" s="32"/>
      <c r="L40" s="32"/>
      <c r="M40" s="32"/>
      <c r="N40" s="32"/>
      <c r="O40" s="32"/>
      <c r="P40" s="32"/>
      <c r="Q40" s="32"/>
      <c r="R40" s="32"/>
      <c r="S40" s="39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8"/>
      <c r="AM40" s="48"/>
      <c r="AN40" s="48"/>
    </row>
    <row r="41" spans="1:41" x14ac:dyDescent="0.25">
      <c r="A41" s="31"/>
      <c r="B41" s="32"/>
      <c r="C41" s="32"/>
      <c r="D41" s="32"/>
      <c r="E41" s="32"/>
      <c r="F41" s="32"/>
      <c r="G41" s="32"/>
      <c r="H41" s="32"/>
      <c r="I41" s="39"/>
      <c r="J41" s="32"/>
      <c r="K41" s="32"/>
      <c r="L41" s="32"/>
      <c r="M41" s="32"/>
      <c r="N41" s="32"/>
      <c r="O41" s="32"/>
      <c r="P41" s="32"/>
      <c r="Q41" s="32"/>
      <c r="R41" s="32"/>
      <c r="S41" s="39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8"/>
      <c r="AM41" s="48"/>
      <c r="AN41" s="48"/>
    </row>
    <row r="42" spans="1:41" ht="15" customHeight="1" x14ac:dyDescent="0.25">
      <c r="A42" s="31"/>
      <c r="B42" s="32"/>
      <c r="C42" s="32"/>
      <c r="D42" s="32"/>
      <c r="E42" s="32"/>
      <c r="F42" s="32"/>
      <c r="G42" s="32"/>
      <c r="H42" s="32"/>
      <c r="I42" s="39"/>
      <c r="J42" s="32"/>
      <c r="K42" s="32"/>
      <c r="L42" s="32"/>
      <c r="M42" s="32"/>
      <c r="N42" s="32"/>
      <c r="O42" s="32"/>
      <c r="P42" s="32"/>
      <c r="Q42" s="32"/>
      <c r="R42" s="32"/>
      <c r="S42" s="39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8"/>
      <c r="AM42" s="48"/>
      <c r="AN42" s="48"/>
    </row>
    <row r="43" spans="1:41" ht="27.6" customHeight="1" x14ac:dyDescent="0.25">
      <c r="A43" s="31"/>
      <c r="B43" s="32"/>
      <c r="C43" s="32"/>
      <c r="D43" s="32"/>
      <c r="E43" s="32"/>
      <c r="F43" s="32"/>
      <c r="G43" s="32"/>
      <c r="H43" s="32"/>
      <c r="I43" s="39"/>
      <c r="J43" s="32"/>
      <c r="K43" s="32"/>
      <c r="L43" s="32"/>
      <c r="M43" s="32"/>
      <c r="N43" s="32"/>
      <c r="O43" s="32"/>
      <c r="P43" s="32"/>
      <c r="Q43" s="32"/>
      <c r="R43" s="32"/>
      <c r="S43" s="39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8"/>
      <c r="AM43" s="48"/>
      <c r="AN43" s="48"/>
      <c r="AO43" s="52"/>
    </row>
    <row r="44" spans="1:41" ht="28.9" customHeight="1" x14ac:dyDescent="0.25">
      <c r="A44" s="31"/>
      <c r="B44" s="32"/>
      <c r="C44" s="32"/>
      <c r="D44" s="32"/>
      <c r="E44" s="32"/>
      <c r="F44" s="32"/>
      <c r="G44" s="32"/>
      <c r="H44" s="32"/>
      <c r="I44" s="39"/>
      <c r="J44" s="32"/>
      <c r="K44" s="32"/>
      <c r="L44" s="32"/>
      <c r="M44" s="32"/>
      <c r="N44" s="32"/>
      <c r="O44" s="32"/>
      <c r="P44" s="32"/>
      <c r="Q44" s="32"/>
      <c r="R44" s="32"/>
      <c r="S44" s="39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8"/>
      <c r="AM44" s="48"/>
      <c r="AN44" s="48"/>
      <c r="AO44" s="52"/>
    </row>
    <row r="45" spans="1:41" ht="18.600000000000001" customHeight="1" x14ac:dyDescent="0.25">
      <c r="A45" s="31"/>
      <c r="B45" s="32"/>
      <c r="C45" s="32"/>
      <c r="D45" s="32"/>
      <c r="E45" s="32"/>
      <c r="F45" s="32"/>
      <c r="G45" s="32"/>
      <c r="H45" s="32"/>
      <c r="I45" s="39"/>
      <c r="J45" s="32"/>
      <c r="K45" s="32"/>
      <c r="L45" s="32"/>
      <c r="M45" s="32"/>
      <c r="N45" s="32"/>
      <c r="O45" s="32"/>
      <c r="P45" s="32"/>
      <c r="Q45" s="32"/>
      <c r="R45" s="32"/>
      <c r="S45" s="39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9"/>
      <c r="AE45" s="45"/>
      <c r="AF45" s="45"/>
      <c r="AG45" s="45"/>
      <c r="AH45" s="45"/>
      <c r="AI45" s="45"/>
      <c r="AJ45" s="45"/>
      <c r="AK45" s="45"/>
      <c r="AL45" s="48"/>
      <c r="AM45" s="48"/>
      <c r="AN45" s="48"/>
      <c r="AO45" s="51"/>
    </row>
    <row r="46" spans="1:41" ht="16.149999999999999" customHeigh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45"/>
      <c r="V46" s="45"/>
      <c r="W46" s="45"/>
      <c r="X46" s="45"/>
      <c r="Y46" s="45"/>
      <c r="Z46" s="45"/>
      <c r="AA46" s="45"/>
      <c r="AB46" s="45"/>
      <c r="AC46" s="45"/>
      <c r="AD46" s="49"/>
      <c r="AE46" s="45"/>
      <c r="AF46" s="45"/>
      <c r="AG46" s="45"/>
      <c r="AH46" s="45"/>
      <c r="AI46" s="45"/>
      <c r="AJ46" s="45"/>
      <c r="AK46" s="45"/>
      <c r="AL46" s="48"/>
      <c r="AM46" s="48"/>
      <c r="AN46" s="48"/>
      <c r="AO46" s="51"/>
    </row>
    <row r="47" spans="1:41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45"/>
      <c r="V47" s="45"/>
      <c r="W47" s="45"/>
      <c r="X47" s="45"/>
      <c r="Y47" s="45"/>
      <c r="Z47" s="45"/>
      <c r="AA47" s="45"/>
      <c r="AB47" s="45"/>
      <c r="AC47" s="45"/>
      <c r="AD47" s="49"/>
      <c r="AE47" s="45"/>
      <c r="AF47" s="45"/>
      <c r="AG47" s="45"/>
      <c r="AH47" s="45"/>
      <c r="AI47" s="45"/>
      <c r="AJ47" s="45"/>
      <c r="AK47" s="45"/>
      <c r="AL47" s="48"/>
      <c r="AM47" s="48"/>
      <c r="AN47" s="48"/>
      <c r="AO47" s="51"/>
    </row>
    <row r="48" spans="1:41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9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45"/>
      <c r="V48" s="45"/>
      <c r="W48" s="45"/>
      <c r="X48" s="45"/>
      <c r="Y48" s="45"/>
      <c r="Z48" s="45"/>
      <c r="AA48" s="45"/>
      <c r="AB48" s="45"/>
      <c r="AC48" s="45"/>
      <c r="AD48" s="49"/>
      <c r="AE48" s="45"/>
      <c r="AF48" s="45"/>
      <c r="AG48" s="45"/>
      <c r="AH48" s="45"/>
      <c r="AI48" s="45"/>
      <c r="AJ48" s="45"/>
      <c r="AK48" s="45"/>
      <c r="AL48" s="48"/>
      <c r="AM48" s="48"/>
      <c r="AN48" s="48"/>
      <c r="AO48" s="51"/>
    </row>
    <row r="49" spans="1:41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9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45"/>
      <c r="V49" s="45"/>
      <c r="W49" s="45"/>
      <c r="X49" s="45"/>
      <c r="Y49" s="45"/>
      <c r="Z49" s="45"/>
      <c r="AA49" s="45"/>
      <c r="AB49" s="45"/>
      <c r="AC49" s="45"/>
      <c r="AD49" s="49"/>
      <c r="AE49" s="45"/>
      <c r="AF49" s="45"/>
      <c r="AG49" s="45"/>
      <c r="AH49" s="45"/>
      <c r="AI49" s="45"/>
      <c r="AJ49" s="45"/>
      <c r="AK49" s="45"/>
      <c r="AL49" s="48"/>
      <c r="AM49" s="48"/>
      <c r="AN49" s="48"/>
      <c r="AO49" s="51"/>
    </row>
    <row r="50" spans="1:41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9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45"/>
      <c r="V50" s="45"/>
      <c r="W50" s="45"/>
      <c r="X50" s="45"/>
      <c r="Y50" s="45"/>
      <c r="Z50" s="45"/>
      <c r="AA50" s="45"/>
      <c r="AB50" s="45"/>
      <c r="AC50" s="45"/>
      <c r="AD50" s="49"/>
      <c r="AE50" s="45"/>
      <c r="AF50" s="45"/>
      <c r="AG50" s="45"/>
      <c r="AH50" s="45"/>
      <c r="AI50" s="45"/>
      <c r="AJ50" s="45"/>
      <c r="AK50" s="45"/>
      <c r="AL50" s="48"/>
      <c r="AM50" s="48"/>
      <c r="AN50" s="48"/>
      <c r="AO50" s="51"/>
    </row>
    <row r="51" spans="1:41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9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45"/>
      <c r="V51" s="45"/>
      <c r="W51" s="45"/>
      <c r="X51" s="45"/>
      <c r="Y51" s="45"/>
      <c r="Z51" s="45"/>
      <c r="AA51" s="45"/>
      <c r="AB51" s="45"/>
      <c r="AC51" s="45"/>
      <c r="AD51" s="49"/>
      <c r="AE51" s="45"/>
      <c r="AF51" s="45"/>
      <c r="AG51" s="45"/>
      <c r="AH51" s="45"/>
      <c r="AI51" s="45"/>
      <c r="AJ51" s="45"/>
      <c r="AK51" s="45"/>
      <c r="AL51" s="48"/>
      <c r="AM51" s="48"/>
      <c r="AN51" s="48"/>
      <c r="AO51" s="51"/>
    </row>
    <row r="52" spans="1:41" x14ac:dyDescent="0.25">
      <c r="A52" s="33"/>
      <c r="B52" s="32"/>
      <c r="C52" s="32"/>
      <c r="D52" s="32"/>
      <c r="E52" s="32"/>
      <c r="F52" s="32"/>
      <c r="G52" s="32"/>
      <c r="H52" s="32"/>
      <c r="I52" s="32"/>
      <c r="J52" s="39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45"/>
      <c r="V52" s="45"/>
      <c r="W52" s="45"/>
      <c r="X52" s="45"/>
      <c r="Y52" s="45"/>
      <c r="Z52" s="45"/>
      <c r="AA52" s="45"/>
      <c r="AB52" s="45"/>
      <c r="AC52" s="45"/>
      <c r="AD52" s="49"/>
      <c r="AE52" s="45"/>
      <c r="AF52" s="45"/>
      <c r="AG52" s="45"/>
      <c r="AH52" s="45"/>
      <c r="AI52" s="45"/>
      <c r="AJ52" s="45"/>
      <c r="AK52" s="45"/>
      <c r="AL52" s="48"/>
      <c r="AM52" s="48"/>
      <c r="AN52" s="48"/>
      <c r="AO52" s="51"/>
    </row>
    <row r="53" spans="1:41" x14ac:dyDescent="0.25">
      <c r="A53" s="33"/>
      <c r="B53" s="32"/>
      <c r="C53" s="32"/>
      <c r="D53" s="32"/>
      <c r="E53" s="32"/>
      <c r="F53" s="32"/>
      <c r="G53" s="32"/>
      <c r="H53" s="32"/>
      <c r="I53" s="32"/>
      <c r="J53" s="39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45"/>
      <c r="V53" s="45"/>
      <c r="W53" s="45"/>
      <c r="X53" s="45"/>
      <c r="Y53" s="45"/>
      <c r="Z53" s="45"/>
      <c r="AA53" s="45"/>
      <c r="AB53" s="45"/>
      <c r="AC53" s="45"/>
      <c r="AD53" s="49"/>
      <c r="AE53" s="45"/>
      <c r="AF53" s="45"/>
      <c r="AG53" s="45"/>
      <c r="AH53" s="45"/>
      <c r="AI53" s="45"/>
      <c r="AJ53" s="45"/>
      <c r="AK53" s="45"/>
      <c r="AL53" s="48"/>
      <c r="AM53" s="48"/>
      <c r="AN53" s="48"/>
      <c r="AO53" s="51"/>
    </row>
    <row r="54" spans="1:41" ht="15.6" customHeight="1" x14ac:dyDescent="0.25">
      <c r="A54" s="33"/>
      <c r="B54" s="32"/>
      <c r="C54" s="32"/>
      <c r="D54" s="32"/>
      <c r="E54" s="32"/>
      <c r="F54" s="32"/>
      <c r="G54" s="32"/>
      <c r="H54" s="32"/>
      <c r="I54" s="32"/>
      <c r="J54" s="39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45"/>
      <c r="V54" s="45"/>
      <c r="W54" s="45"/>
      <c r="X54" s="45"/>
      <c r="Y54" s="45"/>
      <c r="Z54" s="45"/>
      <c r="AA54" s="45"/>
      <c r="AB54" s="45"/>
      <c r="AC54" s="45"/>
      <c r="AD54" s="49"/>
      <c r="AE54" s="45"/>
      <c r="AF54" s="45"/>
      <c r="AG54" s="45"/>
      <c r="AH54" s="45"/>
      <c r="AI54" s="45"/>
      <c r="AJ54" s="45"/>
      <c r="AK54" s="45"/>
      <c r="AL54" s="48"/>
      <c r="AM54" s="48"/>
      <c r="AN54" s="48"/>
      <c r="AO54" s="51"/>
    </row>
    <row r="55" spans="1:41" x14ac:dyDescent="0.25">
      <c r="A55" s="33"/>
      <c r="B55" s="32"/>
      <c r="C55" s="32"/>
      <c r="D55" s="32"/>
      <c r="E55" s="32"/>
      <c r="F55" s="32"/>
      <c r="G55" s="32"/>
      <c r="H55" s="32"/>
      <c r="I55" s="32"/>
      <c r="J55" s="39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45"/>
      <c r="V55" s="45"/>
      <c r="W55" s="45"/>
      <c r="X55" s="45"/>
      <c r="Y55" s="45"/>
      <c r="Z55" s="45"/>
      <c r="AA55" s="45"/>
      <c r="AB55" s="45"/>
      <c r="AC55" s="45"/>
      <c r="AD55" s="49"/>
      <c r="AE55" s="45"/>
      <c r="AF55" s="45"/>
      <c r="AG55" s="45"/>
      <c r="AH55" s="45"/>
      <c r="AI55" s="45"/>
      <c r="AJ55" s="45"/>
      <c r="AK55" s="45"/>
      <c r="AL55" s="48"/>
      <c r="AM55" s="48"/>
      <c r="AN55" s="48"/>
      <c r="AO55" s="51"/>
    </row>
    <row r="56" spans="1:41" x14ac:dyDescent="0.25">
      <c r="A56" s="33"/>
      <c r="B56" s="32"/>
      <c r="C56" s="32"/>
      <c r="D56" s="32"/>
      <c r="E56" s="32"/>
      <c r="F56" s="32"/>
      <c r="G56" s="32"/>
      <c r="H56" s="32"/>
      <c r="I56" s="32"/>
      <c r="J56" s="39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45"/>
      <c r="V56" s="45"/>
      <c r="W56" s="45"/>
      <c r="X56" s="45"/>
      <c r="Y56" s="45"/>
      <c r="Z56" s="45"/>
      <c r="AA56" s="45"/>
      <c r="AB56" s="45"/>
      <c r="AC56" s="45"/>
      <c r="AD56" s="49"/>
      <c r="AE56" s="45"/>
      <c r="AF56" s="45"/>
      <c r="AG56" s="45"/>
      <c r="AH56" s="45"/>
      <c r="AI56" s="45"/>
      <c r="AJ56" s="45"/>
      <c r="AK56" s="45"/>
      <c r="AL56" s="48"/>
      <c r="AM56" s="48"/>
      <c r="AN56" s="48"/>
      <c r="AO56" s="51"/>
    </row>
    <row r="57" spans="1:41" x14ac:dyDescent="0.25">
      <c r="A57" s="33"/>
      <c r="B57" s="32"/>
      <c r="C57" s="32"/>
      <c r="D57" s="32"/>
      <c r="E57" s="32"/>
      <c r="F57" s="32"/>
      <c r="G57" s="32"/>
      <c r="H57" s="32"/>
      <c r="I57" s="32"/>
      <c r="J57" s="39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45"/>
      <c r="V57" s="45"/>
      <c r="W57" s="45"/>
      <c r="X57" s="45"/>
      <c r="Y57" s="45"/>
      <c r="Z57" s="45"/>
      <c r="AA57" s="45"/>
      <c r="AB57" s="45"/>
      <c r="AC57" s="45"/>
      <c r="AD57" s="49"/>
      <c r="AE57" s="45"/>
      <c r="AF57" s="45"/>
      <c r="AG57" s="45"/>
      <c r="AH57" s="45"/>
      <c r="AI57" s="45"/>
      <c r="AJ57" s="45"/>
      <c r="AK57" s="45"/>
      <c r="AL57" s="48"/>
      <c r="AM57" s="48"/>
      <c r="AN57" s="48"/>
      <c r="AO57" s="51"/>
    </row>
    <row r="58" spans="1:41" x14ac:dyDescent="0.25">
      <c r="A58" s="33"/>
      <c r="B58" s="32"/>
      <c r="C58" s="32"/>
      <c r="D58" s="32"/>
      <c r="E58" s="32"/>
      <c r="F58" s="32"/>
      <c r="G58" s="32"/>
      <c r="H58" s="32"/>
      <c r="I58" s="32"/>
      <c r="J58" s="39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45"/>
      <c r="V58" s="45"/>
      <c r="W58" s="45"/>
      <c r="X58" s="45"/>
      <c r="Y58" s="45"/>
      <c r="Z58" s="45"/>
      <c r="AA58" s="45"/>
      <c r="AB58" s="45"/>
      <c r="AC58" s="45"/>
      <c r="AD58" s="49"/>
      <c r="AE58" s="45"/>
      <c r="AF58" s="45"/>
      <c r="AG58" s="45"/>
      <c r="AH58" s="45"/>
      <c r="AI58" s="45"/>
      <c r="AJ58" s="45"/>
      <c r="AK58" s="45"/>
      <c r="AL58" s="48"/>
      <c r="AM58" s="48"/>
      <c r="AN58" s="48"/>
      <c r="AO58" s="51"/>
    </row>
    <row r="59" spans="1:41" x14ac:dyDescent="0.25">
      <c r="A59" s="33"/>
      <c r="B59" s="32"/>
      <c r="C59" s="32"/>
      <c r="D59" s="32"/>
      <c r="E59" s="32"/>
      <c r="F59" s="32"/>
      <c r="G59" s="32"/>
      <c r="H59" s="32"/>
      <c r="I59" s="32"/>
      <c r="J59" s="39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45"/>
      <c r="V59" s="45"/>
      <c r="W59" s="45"/>
      <c r="X59" s="45"/>
      <c r="Y59" s="45"/>
      <c r="Z59" s="45"/>
      <c r="AA59" s="45"/>
      <c r="AB59" s="45"/>
      <c r="AC59" s="45"/>
      <c r="AD59" s="49"/>
      <c r="AE59" s="45"/>
      <c r="AF59" s="45"/>
      <c r="AG59" s="45"/>
      <c r="AH59" s="45"/>
      <c r="AI59" s="45"/>
      <c r="AJ59" s="45"/>
      <c r="AK59" s="45"/>
      <c r="AL59" s="48"/>
      <c r="AM59" s="48"/>
      <c r="AN59" s="48"/>
      <c r="AO59" s="51"/>
    </row>
    <row r="60" spans="1:41" x14ac:dyDescent="0.25">
      <c r="A60" s="33"/>
      <c r="B60" s="32"/>
      <c r="C60" s="32"/>
      <c r="D60" s="32"/>
      <c r="E60" s="32"/>
      <c r="F60" s="32"/>
      <c r="G60" s="32"/>
      <c r="H60" s="32"/>
      <c r="I60" s="32"/>
      <c r="J60" s="39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45"/>
      <c r="V60" s="45"/>
      <c r="W60" s="45"/>
      <c r="X60" s="45"/>
      <c r="Y60" s="45"/>
      <c r="Z60" s="45"/>
      <c r="AA60" s="45"/>
      <c r="AB60" s="45"/>
      <c r="AC60" s="45"/>
      <c r="AD60" s="49"/>
      <c r="AE60" s="45"/>
      <c r="AF60" s="45"/>
      <c r="AG60" s="45"/>
      <c r="AH60" s="45"/>
      <c r="AI60" s="45"/>
      <c r="AJ60" s="45"/>
      <c r="AK60" s="45"/>
      <c r="AL60" s="48"/>
      <c r="AM60" s="48"/>
      <c r="AN60" s="48"/>
      <c r="AO60" s="51"/>
    </row>
    <row r="61" spans="1:41" x14ac:dyDescent="0.25">
      <c r="A61" s="33"/>
      <c r="B61" s="32"/>
      <c r="C61" s="32"/>
      <c r="D61" s="32"/>
      <c r="E61" s="32"/>
      <c r="F61" s="32"/>
      <c r="G61" s="32"/>
      <c r="H61" s="32"/>
      <c r="I61" s="32"/>
      <c r="J61" s="39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45"/>
      <c r="V61" s="45"/>
      <c r="W61" s="45"/>
      <c r="X61" s="45"/>
      <c r="Y61" s="45"/>
      <c r="Z61" s="45"/>
      <c r="AA61" s="45"/>
      <c r="AB61" s="45"/>
      <c r="AC61" s="45"/>
      <c r="AD61" s="49"/>
      <c r="AE61" s="45"/>
      <c r="AF61" s="45"/>
      <c r="AG61" s="45"/>
      <c r="AH61" s="45"/>
      <c r="AI61" s="45"/>
      <c r="AJ61" s="45"/>
      <c r="AK61" s="45"/>
      <c r="AL61" s="48"/>
      <c r="AM61" s="48"/>
      <c r="AN61" s="48"/>
      <c r="AO61" s="51"/>
    </row>
    <row r="62" spans="1:41" x14ac:dyDescent="0.25">
      <c r="A62" s="33"/>
      <c r="B62" s="32"/>
      <c r="C62" s="32"/>
      <c r="D62" s="32"/>
      <c r="E62" s="32"/>
      <c r="F62" s="32"/>
      <c r="G62" s="32"/>
      <c r="H62" s="32"/>
      <c r="I62" s="32"/>
      <c r="J62" s="39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45"/>
      <c r="V62" s="45"/>
      <c r="W62" s="45"/>
      <c r="X62" s="45"/>
      <c r="Y62" s="45"/>
      <c r="Z62" s="45"/>
      <c r="AA62" s="45"/>
      <c r="AB62" s="45"/>
      <c r="AC62" s="45"/>
      <c r="AD62" s="49"/>
      <c r="AE62" s="45"/>
      <c r="AF62" s="45"/>
      <c r="AG62" s="45"/>
      <c r="AH62" s="45"/>
      <c r="AI62" s="45"/>
      <c r="AJ62" s="45"/>
      <c r="AK62" s="45"/>
      <c r="AL62" s="48"/>
      <c r="AM62" s="48"/>
      <c r="AN62" s="48"/>
      <c r="AO62" s="51"/>
    </row>
    <row r="63" spans="1:41" x14ac:dyDescent="0.25">
      <c r="A63" s="33"/>
      <c r="B63" s="32"/>
      <c r="C63" s="32"/>
      <c r="D63" s="32"/>
      <c r="E63" s="32"/>
      <c r="F63" s="32"/>
      <c r="G63" s="32"/>
      <c r="H63" s="32"/>
      <c r="I63" s="32"/>
      <c r="J63" s="39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45"/>
      <c r="V63" s="45"/>
      <c r="W63" s="45"/>
      <c r="X63" s="45"/>
      <c r="Y63" s="45"/>
      <c r="Z63" s="45"/>
      <c r="AA63" s="45"/>
      <c r="AB63" s="45"/>
      <c r="AC63" s="45"/>
      <c r="AD63" s="49"/>
      <c r="AE63" s="45"/>
      <c r="AF63" s="45"/>
      <c r="AG63" s="45"/>
      <c r="AH63" s="45"/>
      <c r="AI63" s="45"/>
      <c r="AJ63" s="45"/>
      <c r="AK63" s="45"/>
      <c r="AL63" s="48"/>
      <c r="AM63" s="48"/>
      <c r="AN63" s="48"/>
      <c r="AO63" s="51"/>
    </row>
    <row r="64" spans="1:41" x14ac:dyDescent="0.25">
      <c r="A64" s="33"/>
      <c r="B64" s="32"/>
      <c r="C64" s="32"/>
      <c r="D64" s="32"/>
      <c r="E64" s="32"/>
      <c r="F64" s="32"/>
      <c r="G64" s="32"/>
      <c r="H64" s="32"/>
      <c r="I64" s="32"/>
      <c r="J64" s="39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45"/>
      <c r="V64" s="45"/>
      <c r="W64" s="45"/>
      <c r="X64" s="45"/>
      <c r="Y64" s="45"/>
      <c r="Z64" s="45"/>
      <c r="AA64" s="45"/>
      <c r="AB64" s="45"/>
      <c r="AC64" s="45"/>
      <c r="AD64" s="49"/>
      <c r="AE64" s="45"/>
      <c r="AF64" s="45"/>
      <c r="AG64" s="45"/>
      <c r="AH64" s="45"/>
      <c r="AI64" s="45"/>
      <c r="AJ64" s="45"/>
      <c r="AK64" s="45"/>
      <c r="AL64" s="48"/>
      <c r="AM64" s="48"/>
      <c r="AN64" s="48"/>
      <c r="AO64" s="51"/>
    </row>
    <row r="65" spans="1:64" x14ac:dyDescent="0.25">
      <c r="A65" s="33"/>
      <c r="B65" s="32"/>
      <c r="C65" s="32"/>
      <c r="D65" s="32"/>
      <c r="E65" s="32"/>
      <c r="F65" s="32"/>
      <c r="G65" s="32"/>
      <c r="H65" s="32"/>
      <c r="I65" s="32"/>
      <c r="J65" s="39"/>
      <c r="K65" s="32"/>
      <c r="L65" s="32"/>
      <c r="M65" s="32"/>
      <c r="N65" s="32"/>
      <c r="O65" s="32"/>
      <c r="P65" s="32"/>
      <c r="Q65" s="32"/>
      <c r="R65" s="32"/>
      <c r="S65" s="32"/>
      <c r="T65" s="45"/>
      <c r="U65" s="45"/>
      <c r="V65" s="47"/>
      <c r="W65" s="47"/>
      <c r="X65" s="47"/>
      <c r="Y65" s="47"/>
      <c r="Z65" s="47"/>
      <c r="AA65" s="47"/>
      <c r="AB65" s="47"/>
      <c r="AC65" s="47"/>
      <c r="AD65" s="49"/>
      <c r="AE65" s="45"/>
      <c r="AF65" s="45"/>
      <c r="AG65" s="45"/>
      <c r="AH65" s="45"/>
      <c r="AI65" s="45"/>
      <c r="AJ65" s="45"/>
      <c r="AK65" s="45"/>
      <c r="AL65" s="48"/>
      <c r="AM65" s="48"/>
      <c r="AN65" s="48"/>
      <c r="AO65" s="51"/>
    </row>
    <row r="66" spans="1:64" x14ac:dyDescent="0.25">
      <c r="A66" s="33"/>
      <c r="B66" s="32"/>
      <c r="C66" s="32"/>
      <c r="D66" s="32"/>
      <c r="E66" s="32"/>
      <c r="F66" s="32"/>
      <c r="G66" s="32"/>
      <c r="H66" s="32"/>
      <c r="I66" s="32"/>
      <c r="J66" s="39"/>
      <c r="K66" s="32"/>
      <c r="L66" s="32"/>
      <c r="M66" s="32"/>
      <c r="N66" s="32"/>
      <c r="O66" s="32"/>
      <c r="P66" s="32"/>
      <c r="Q66" s="32"/>
      <c r="R66" s="40"/>
      <c r="S66" s="40"/>
      <c r="T66" s="46"/>
      <c r="U66" s="46"/>
      <c r="V66" s="45"/>
      <c r="W66" s="45"/>
      <c r="X66" s="45"/>
      <c r="Y66" s="45"/>
      <c r="Z66" s="45"/>
      <c r="AA66" s="45"/>
      <c r="AB66" s="45"/>
      <c r="AC66" s="45"/>
      <c r="AD66" s="49"/>
      <c r="AE66" s="45"/>
      <c r="AF66" s="45"/>
      <c r="AG66" s="45"/>
      <c r="AH66" s="45"/>
      <c r="AI66" s="45"/>
      <c r="AJ66" s="45"/>
      <c r="AK66" s="45"/>
      <c r="AL66" s="48"/>
      <c r="AM66" s="48"/>
      <c r="AN66" s="48"/>
      <c r="AO66" s="51"/>
    </row>
    <row r="67" spans="1:64" x14ac:dyDescent="0.25">
      <c r="A67" s="33"/>
      <c r="B67" s="32"/>
      <c r="C67" s="32"/>
      <c r="D67" s="32"/>
      <c r="E67" s="32"/>
      <c r="F67" s="32"/>
      <c r="G67" s="32"/>
      <c r="H67" s="32"/>
      <c r="I67" s="32"/>
      <c r="J67" s="39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9"/>
      <c r="AE67" s="45"/>
      <c r="AF67" s="45"/>
      <c r="AG67" s="45"/>
      <c r="AH67" s="45"/>
      <c r="AI67" s="45"/>
      <c r="AJ67" s="45"/>
      <c r="AK67" s="45"/>
      <c r="AL67" s="48"/>
      <c r="AM67" s="48"/>
      <c r="AN67" s="48"/>
      <c r="AO67" s="51"/>
    </row>
    <row r="68" spans="1:64" x14ac:dyDescent="0.25">
      <c r="A68" s="33"/>
      <c r="B68" s="32"/>
      <c r="C68" s="32"/>
      <c r="D68" s="32"/>
      <c r="E68" s="32"/>
      <c r="F68" s="32"/>
      <c r="G68" s="32"/>
      <c r="H68" s="32"/>
      <c r="I68" s="32"/>
      <c r="J68" s="39"/>
      <c r="K68" s="32"/>
      <c r="L68" s="32"/>
      <c r="M68" s="32"/>
      <c r="N68" s="32"/>
      <c r="O68" s="32"/>
      <c r="P68" s="32"/>
      <c r="Q68" s="32"/>
      <c r="R68" s="32"/>
      <c r="S68" s="3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9"/>
      <c r="AE68" s="45"/>
      <c r="AF68" s="45"/>
      <c r="AG68" s="45"/>
      <c r="AH68" s="45"/>
      <c r="AI68" s="45"/>
      <c r="AJ68" s="45"/>
      <c r="AK68" s="45"/>
      <c r="AL68" s="48"/>
      <c r="AM68" s="48"/>
      <c r="AN68" s="48"/>
      <c r="AO68" s="51"/>
    </row>
    <row r="69" spans="1:64" x14ac:dyDescent="0.25">
      <c r="A69" s="33"/>
      <c r="B69" s="32"/>
      <c r="C69" s="41"/>
      <c r="D69" s="41"/>
      <c r="E69" s="41"/>
      <c r="F69" s="41"/>
      <c r="G69" s="41"/>
      <c r="H69" s="41"/>
      <c r="I69" s="41"/>
      <c r="J69" s="42"/>
      <c r="K69" s="32"/>
      <c r="L69" s="32"/>
      <c r="M69" s="32"/>
      <c r="N69" s="32"/>
      <c r="O69" s="32"/>
      <c r="P69" s="32"/>
      <c r="Q69" s="32"/>
      <c r="R69" s="32"/>
      <c r="S69" s="3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9"/>
      <c r="AE69" s="45"/>
      <c r="AF69" s="45"/>
      <c r="AG69" s="45"/>
      <c r="AH69" s="45"/>
      <c r="AI69" s="45"/>
      <c r="AJ69" s="45"/>
      <c r="AK69" s="45"/>
      <c r="AL69" s="48"/>
      <c r="AM69" s="48"/>
      <c r="AN69" s="48"/>
      <c r="AO69" s="51"/>
    </row>
    <row r="70" spans="1:64" x14ac:dyDescent="0.25">
      <c r="A70" s="33"/>
      <c r="B70" s="32"/>
      <c r="C70" s="32"/>
      <c r="D70" s="32"/>
      <c r="E70" s="32"/>
      <c r="F70" s="32"/>
      <c r="G70" s="32"/>
      <c r="H70" s="32"/>
      <c r="I70" s="32"/>
      <c r="J70" s="39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9"/>
      <c r="AE70" s="45"/>
      <c r="AF70" s="45"/>
      <c r="AG70" s="45"/>
      <c r="AH70" s="45"/>
      <c r="AI70" s="45"/>
      <c r="AJ70" s="45"/>
      <c r="AK70" s="45"/>
      <c r="AL70" s="48"/>
      <c r="AM70" s="48"/>
      <c r="AN70" s="48"/>
      <c r="AO70" s="51"/>
    </row>
    <row r="71" spans="1:64" s="8" customFormat="1" x14ac:dyDescent="0.25">
      <c r="A71" s="7"/>
      <c r="B71" s="6"/>
      <c r="C71" s="24"/>
      <c r="D71" s="16"/>
      <c r="E71" s="16"/>
      <c r="F71" s="16"/>
      <c r="G71" s="16"/>
      <c r="H71" s="16"/>
      <c r="I71" s="16"/>
      <c r="J71" s="16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50"/>
      <c r="AF71" s="50"/>
      <c r="AG71" s="50"/>
      <c r="AH71" s="50"/>
      <c r="AI71" s="50"/>
      <c r="AJ71" s="50"/>
      <c r="AK71" s="50"/>
      <c r="AL71" s="50"/>
      <c r="AM71" s="50"/>
      <c r="AN71" s="16"/>
      <c r="AO71"/>
      <c r="BD71" s="7"/>
      <c r="BE71" s="7"/>
      <c r="BF71" s="7"/>
      <c r="BG71" s="7"/>
      <c r="BH71" s="7"/>
      <c r="BI71" s="7"/>
      <c r="BJ71" s="72"/>
      <c r="BK71" s="72"/>
      <c r="BL71" s="72"/>
    </row>
    <row r="72" spans="1:64" x14ac:dyDescent="0.25">
      <c r="K72" s="44"/>
      <c r="L72" s="44"/>
      <c r="M72" s="44"/>
      <c r="N72" s="44"/>
      <c r="O72" s="44"/>
      <c r="P72" s="44"/>
      <c r="Q72" s="44"/>
      <c r="AO72" s="8"/>
    </row>
    <row r="73" spans="1:64" x14ac:dyDescent="0.25">
      <c r="K73" s="44"/>
      <c r="L73" s="44"/>
      <c r="M73" s="44"/>
      <c r="N73" s="44"/>
      <c r="O73" s="44"/>
      <c r="P73" s="44"/>
      <c r="Q73" s="44"/>
    </row>
    <row r="74" spans="1:64" x14ac:dyDescent="0.25">
      <c r="K74" s="44"/>
      <c r="L74" s="44"/>
      <c r="M74" s="44"/>
      <c r="N74" s="44"/>
      <c r="O74" s="44"/>
      <c r="P74" s="44"/>
      <c r="Q74" s="44"/>
    </row>
    <row r="75" spans="1:64" x14ac:dyDescent="0.25">
      <c r="K75" s="44"/>
      <c r="L75" s="44"/>
      <c r="M75" s="44"/>
      <c r="N75" s="44"/>
      <c r="O75" s="44"/>
      <c r="P75" s="44"/>
      <c r="Q75" s="44"/>
    </row>
    <row r="76" spans="1:64" x14ac:dyDescent="0.25">
      <c r="K76" s="44"/>
      <c r="L76" s="44"/>
      <c r="M76" s="44"/>
      <c r="N76" s="44"/>
      <c r="O76" s="44"/>
      <c r="P76" s="44"/>
      <c r="Q76" s="44"/>
    </row>
    <row r="77" spans="1:64" x14ac:dyDescent="0.25">
      <c r="K77" s="44"/>
      <c r="L77" s="44"/>
      <c r="M77" s="44"/>
      <c r="N77" s="44"/>
      <c r="O77" s="44"/>
      <c r="P77" s="44"/>
      <c r="Q77" s="44"/>
    </row>
    <row r="78" spans="1:64" x14ac:dyDescent="0.25">
      <c r="K78" s="44"/>
      <c r="L78" s="44"/>
      <c r="M78" s="44"/>
      <c r="N78" s="44"/>
      <c r="O78" s="44"/>
      <c r="P78" s="44"/>
      <c r="Q78" s="44"/>
    </row>
    <row r="79" spans="1:64" x14ac:dyDescent="0.25">
      <c r="K79" s="44"/>
      <c r="L79" s="44"/>
      <c r="M79" s="44"/>
      <c r="N79" s="44"/>
      <c r="O79" s="44"/>
      <c r="P79" s="44"/>
      <c r="Q79" s="44"/>
    </row>
    <row r="80" spans="1:64" x14ac:dyDescent="0.25">
      <c r="K80" s="44"/>
      <c r="L80" s="44"/>
      <c r="M80" s="44"/>
      <c r="N80" s="44"/>
      <c r="O80" s="44"/>
      <c r="P80" s="44"/>
      <c r="Q80" s="44"/>
    </row>
    <row r="81" spans="11:17" x14ac:dyDescent="0.25">
      <c r="K81" s="44"/>
      <c r="L81" s="44"/>
      <c r="M81" s="44"/>
      <c r="N81" s="44"/>
      <c r="O81" s="44"/>
      <c r="P81" s="44"/>
      <c r="Q81" s="44"/>
    </row>
    <row r="82" spans="11:17" x14ac:dyDescent="0.25">
      <c r="K82" s="44"/>
      <c r="L82" s="44"/>
      <c r="M82" s="44"/>
      <c r="N82" s="44"/>
      <c r="O82" s="44"/>
      <c r="P82" s="44"/>
      <c r="Q82" s="44"/>
    </row>
  </sheetData>
  <autoFilter ref="A1:BL1" xr:uid="{786D1B7D-17A9-44B3-848C-FADCE6A19EA3}"/>
  <pageMargins left="0.70866141732283472" right="0.70866141732283472" top="0.15748031496062992" bottom="0.15748031496062992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0B1E-6881-4E52-B36B-2A1BC44A050B}">
  <dimension ref="A1:G14"/>
  <sheetViews>
    <sheetView workbookViewId="0">
      <selection activeCell="B34" sqref="B34"/>
    </sheetView>
  </sheetViews>
  <sheetFormatPr defaultRowHeight="15" x14ac:dyDescent="0.25"/>
  <cols>
    <col min="1" max="1" width="9.85546875" customWidth="1"/>
    <col min="2" max="2" width="19.85546875" customWidth="1"/>
    <col min="3" max="3" width="15.42578125" customWidth="1"/>
    <col min="4" max="4" width="20.140625" customWidth="1"/>
    <col min="5" max="5" width="21.140625" customWidth="1"/>
    <col min="6" max="6" width="20" customWidth="1"/>
    <col min="7" max="7" width="20.42578125" customWidth="1"/>
  </cols>
  <sheetData>
    <row r="1" spans="1:7" ht="58.9" customHeight="1" x14ac:dyDescent="0.25">
      <c r="A1" s="11" t="s">
        <v>45</v>
      </c>
      <c r="B1" s="11" t="s">
        <v>44</v>
      </c>
      <c r="C1" s="12" t="s">
        <v>46</v>
      </c>
      <c r="D1" s="12" t="s">
        <v>47</v>
      </c>
      <c r="E1" s="12" t="s">
        <v>48</v>
      </c>
      <c r="F1" s="12" t="s">
        <v>49</v>
      </c>
      <c r="G1" s="12" t="s">
        <v>50</v>
      </c>
    </row>
    <row r="2" spans="1:7" x14ac:dyDescent="0.25">
      <c r="A2" s="3">
        <v>4</v>
      </c>
      <c r="B2" s="2" t="s">
        <v>51</v>
      </c>
      <c r="C2" s="12">
        <v>69</v>
      </c>
      <c r="D2" s="3">
        <v>69</v>
      </c>
      <c r="E2" s="77">
        <v>40.58</v>
      </c>
      <c r="F2" s="78">
        <v>5.8</v>
      </c>
      <c r="G2" s="78">
        <v>53.62</v>
      </c>
    </row>
    <row r="3" spans="1:7" x14ac:dyDescent="0.25">
      <c r="A3" s="3">
        <v>4</v>
      </c>
      <c r="B3" s="2" t="s">
        <v>52</v>
      </c>
      <c r="C3" s="12">
        <v>70</v>
      </c>
      <c r="D3" s="3">
        <v>70</v>
      </c>
      <c r="E3" s="78">
        <v>70</v>
      </c>
      <c r="F3" s="78">
        <v>7.14</v>
      </c>
      <c r="G3" s="78">
        <v>22.86</v>
      </c>
    </row>
    <row r="4" spans="1:7" x14ac:dyDescent="0.25">
      <c r="A4" s="3">
        <v>4</v>
      </c>
      <c r="B4" s="2" t="s">
        <v>53</v>
      </c>
      <c r="C4" s="12">
        <v>70</v>
      </c>
      <c r="D4" s="3">
        <v>70</v>
      </c>
      <c r="E4" s="78">
        <v>40</v>
      </c>
      <c r="F4" s="78">
        <v>25.71</v>
      </c>
      <c r="G4" s="78">
        <v>34.29</v>
      </c>
    </row>
    <row r="5" spans="1:7" x14ac:dyDescent="0.25">
      <c r="A5" s="3">
        <v>5</v>
      </c>
      <c r="B5" s="2" t="s">
        <v>51</v>
      </c>
      <c r="C5" s="12">
        <v>73</v>
      </c>
      <c r="D5" s="3">
        <v>73</v>
      </c>
      <c r="E5" s="77">
        <v>68.489999999999995</v>
      </c>
      <c r="F5" s="78">
        <v>8.2200000000000006</v>
      </c>
      <c r="G5" s="78">
        <v>23.29</v>
      </c>
    </row>
    <row r="6" spans="1:7" x14ac:dyDescent="0.25">
      <c r="A6" s="3">
        <v>5</v>
      </c>
      <c r="B6" s="2" t="s">
        <v>52</v>
      </c>
      <c r="C6" s="12">
        <v>74</v>
      </c>
      <c r="D6" s="3">
        <v>74</v>
      </c>
      <c r="E6" s="77">
        <v>85.14</v>
      </c>
      <c r="F6" s="78">
        <v>4.05</v>
      </c>
      <c r="G6" s="78">
        <v>10.81</v>
      </c>
    </row>
    <row r="7" spans="1:7" x14ac:dyDescent="0.25">
      <c r="A7" s="3">
        <v>5</v>
      </c>
      <c r="B7" s="2" t="s">
        <v>54</v>
      </c>
      <c r="C7" s="12">
        <v>74</v>
      </c>
      <c r="D7" s="3">
        <v>74</v>
      </c>
      <c r="E7" s="77">
        <v>66.22</v>
      </c>
      <c r="F7" s="78">
        <v>5.41</v>
      </c>
      <c r="G7" s="78">
        <v>28.38</v>
      </c>
    </row>
    <row r="8" spans="1:7" x14ac:dyDescent="0.25">
      <c r="A8" s="3">
        <v>5</v>
      </c>
      <c r="B8" s="2" t="s">
        <v>55</v>
      </c>
      <c r="C8" s="12">
        <v>74</v>
      </c>
      <c r="D8" s="3">
        <v>74</v>
      </c>
      <c r="E8" s="77">
        <v>68.92</v>
      </c>
      <c r="F8" s="78">
        <v>4.05</v>
      </c>
      <c r="G8" s="78">
        <v>27.03</v>
      </c>
    </row>
    <row r="9" spans="1:7" x14ac:dyDescent="0.25">
      <c r="A9" s="76">
        <v>6</v>
      </c>
      <c r="B9" s="2" t="s">
        <v>51</v>
      </c>
      <c r="C9" s="12">
        <v>75</v>
      </c>
      <c r="D9" s="3">
        <v>74</v>
      </c>
      <c r="E9" s="77">
        <v>45.95</v>
      </c>
      <c r="F9" s="78">
        <v>16.22</v>
      </c>
      <c r="G9" s="78">
        <v>37.840000000000003</v>
      </c>
    </row>
    <row r="10" spans="1:7" x14ac:dyDescent="0.25">
      <c r="A10" s="76">
        <v>6</v>
      </c>
      <c r="B10" s="2" t="s">
        <v>52</v>
      </c>
      <c r="C10" s="12">
        <v>75</v>
      </c>
      <c r="D10" s="3">
        <v>74</v>
      </c>
      <c r="E10" s="77">
        <v>83.78</v>
      </c>
      <c r="F10" s="78">
        <v>1.35</v>
      </c>
      <c r="G10" s="78">
        <v>14.86</v>
      </c>
    </row>
    <row r="11" spans="1:7" x14ac:dyDescent="0.25">
      <c r="A11" s="76">
        <v>6</v>
      </c>
      <c r="B11" s="2" t="s">
        <v>54</v>
      </c>
      <c r="C11" s="12">
        <v>75</v>
      </c>
      <c r="D11" s="3">
        <v>75</v>
      </c>
      <c r="E11" s="77">
        <v>58.67</v>
      </c>
      <c r="F11" s="78">
        <v>12</v>
      </c>
      <c r="G11" s="78">
        <v>29.33</v>
      </c>
    </row>
    <row r="12" spans="1:7" x14ac:dyDescent="0.25">
      <c r="A12" s="76">
        <v>6</v>
      </c>
      <c r="B12" s="2" t="s">
        <v>55</v>
      </c>
      <c r="C12" s="12">
        <v>75</v>
      </c>
      <c r="D12" s="3">
        <v>75</v>
      </c>
      <c r="E12" s="77">
        <v>54.67</v>
      </c>
      <c r="F12" s="78">
        <v>16</v>
      </c>
      <c r="G12" s="78">
        <v>29.33</v>
      </c>
    </row>
    <row r="13" spans="1:7" x14ac:dyDescent="0.25">
      <c r="A13" s="76">
        <v>6</v>
      </c>
      <c r="B13" s="2" t="s">
        <v>112</v>
      </c>
      <c r="C13" s="12">
        <v>75</v>
      </c>
      <c r="D13" s="3">
        <v>75</v>
      </c>
      <c r="E13" s="77">
        <v>62.67</v>
      </c>
      <c r="F13" s="78">
        <v>21.33</v>
      </c>
      <c r="G13" s="78">
        <v>16</v>
      </c>
    </row>
    <row r="14" spans="1:7" x14ac:dyDescent="0.25">
      <c r="A14" s="76">
        <v>6</v>
      </c>
      <c r="B14" s="2" t="s">
        <v>113</v>
      </c>
      <c r="C14" s="12">
        <v>75</v>
      </c>
      <c r="D14" s="3">
        <v>75</v>
      </c>
      <c r="E14" s="77">
        <v>57.33</v>
      </c>
      <c r="F14" s="78">
        <v>24</v>
      </c>
      <c r="G14" s="78">
        <v>18.670000000000002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ОО</vt:lpstr>
      <vt:lpstr>по предметам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2019-05-24T13:02:18Z</dcterms:modified>
</cp:coreProperties>
</file>